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255" windowWidth="17400" windowHeight="10485" tabRatio="933"/>
  </bookViews>
  <sheets>
    <sheet name="Instructions" sheetId="31" r:id="rId1"/>
    <sheet name="Summary" sheetId="30" r:id="rId2"/>
    <sheet name="C1 S1 End of Course Literacy " sheetId="18" r:id="rId3"/>
    <sheet name="C1 S1 End of Course Math" sheetId="27" r:id="rId4"/>
    <sheet name="C1 S1 End of Course Science" sheetId="26" r:id="rId5"/>
    <sheet name="C1 S1 End of Course Soc St" sheetId="25" r:id="rId6"/>
    <sheet name="C1 S2 Task Assessments Science" sheetId="29" r:id="rId7"/>
    <sheet name="C1 S2 Task Assessments Soc St" sheetId="28" r:id="rId8"/>
  </sheets>
  <definedNames>
    <definedName name="_xlnm._FilterDatabase" localSheetId="2" hidden="1">'C1 S1 End of Course Literacy '!$A$5:$J$15</definedName>
    <definedName name="_Toc299264437" localSheetId="2">'C1 S1 End of Course Literacy '!#REF!</definedName>
    <definedName name="_xlnm.Print_Titles" localSheetId="2">'C1 S1 End of Course Literacy '!$1:$6</definedName>
    <definedName name="_xlnm.Print_Titles" localSheetId="3">'C1 S1 End of Course Math'!$1:$6</definedName>
    <definedName name="_xlnm.Print_Titles" localSheetId="4">'C1 S1 End of Course Science'!$1:$6</definedName>
    <definedName name="_xlnm.Print_Titles" localSheetId="5">'C1 S1 End of Course Soc St'!$1:$6</definedName>
    <definedName name="_xlnm.Print_Titles" localSheetId="6">'C1 S2 Task Assessments Science'!$A:$B,'C1 S2 Task Assessments Science'!$1:$6</definedName>
    <definedName name="_xlnm.Print_Titles" localSheetId="7">'C1 S2 Task Assessments Soc St'!$A:$B,'C1 S2 Task Assessments Soc St'!$1:$6</definedName>
  </definedNames>
  <calcPr calcId="125725"/>
  <fileRecoveryPr repairLoad="1"/>
</workbook>
</file>

<file path=xl/calcChain.xml><?xml version="1.0" encoding="utf-8"?>
<calcChain xmlns="http://schemas.openxmlformats.org/spreadsheetml/2006/main">
  <c r="N8" i="25"/>
  <c r="I32" i="18"/>
  <c r="I31"/>
  <c r="I30"/>
  <c r="P42" i="28"/>
  <c r="O42"/>
  <c r="N42"/>
  <c r="Q42" s="1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Q35" s="1"/>
  <c r="P34"/>
  <c r="O34"/>
  <c r="N34"/>
  <c r="N31" s="1"/>
  <c r="P33"/>
  <c r="O33"/>
  <c r="N33"/>
  <c r="P32"/>
  <c r="O32"/>
  <c r="N32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P18"/>
  <c r="O18"/>
  <c r="N18"/>
  <c r="P17"/>
  <c r="O17"/>
  <c r="N17"/>
  <c r="P16"/>
  <c r="O16"/>
  <c r="N16"/>
  <c r="P15"/>
  <c r="O15"/>
  <c r="N15"/>
  <c r="P14"/>
  <c r="O14"/>
  <c r="N14"/>
  <c r="Q14" s="1"/>
  <c r="P13"/>
  <c r="O13"/>
  <c r="N13"/>
  <c r="P12"/>
  <c r="O12"/>
  <c r="N12"/>
  <c r="P11"/>
  <c r="O11"/>
  <c r="N11"/>
  <c r="P10"/>
  <c r="O10"/>
  <c r="N10"/>
  <c r="Q10" s="1"/>
  <c r="P9"/>
  <c r="O9"/>
  <c r="N9"/>
  <c r="P8"/>
  <c r="O8"/>
  <c r="N8"/>
  <c r="P42" i="29"/>
  <c r="O42"/>
  <c r="N42"/>
  <c r="P41"/>
  <c r="O41"/>
  <c r="N41"/>
  <c r="P40"/>
  <c r="O40"/>
  <c r="N40"/>
  <c r="P39"/>
  <c r="O39"/>
  <c r="N39"/>
  <c r="P38"/>
  <c r="O38"/>
  <c r="N38"/>
  <c r="P37"/>
  <c r="O37"/>
  <c r="N37"/>
  <c r="P36"/>
  <c r="O36"/>
  <c r="N36"/>
  <c r="P35"/>
  <c r="O35"/>
  <c r="N35"/>
  <c r="P34"/>
  <c r="O34"/>
  <c r="N34"/>
  <c r="P33"/>
  <c r="O33"/>
  <c r="N33"/>
  <c r="P32"/>
  <c r="O32"/>
  <c r="N32"/>
  <c r="P30"/>
  <c r="O30"/>
  <c r="N30"/>
  <c r="P29"/>
  <c r="O29"/>
  <c r="N29"/>
  <c r="P28"/>
  <c r="O28"/>
  <c r="N28"/>
  <c r="P27"/>
  <c r="O27"/>
  <c r="N27"/>
  <c r="P26"/>
  <c r="O26"/>
  <c r="N26"/>
  <c r="P25"/>
  <c r="O25"/>
  <c r="N25"/>
  <c r="P24"/>
  <c r="O24"/>
  <c r="N24"/>
  <c r="P23"/>
  <c r="O23"/>
  <c r="N23"/>
  <c r="P22"/>
  <c r="O22"/>
  <c r="N22"/>
  <c r="P21"/>
  <c r="O21"/>
  <c r="N21"/>
  <c r="P20"/>
  <c r="O20"/>
  <c r="N20"/>
  <c r="O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Q13" s="1"/>
  <c r="P12"/>
  <c r="O12"/>
  <c r="N12"/>
  <c r="P11"/>
  <c r="O11"/>
  <c r="N11"/>
  <c r="P10"/>
  <c r="O10"/>
  <c r="N10"/>
  <c r="P9"/>
  <c r="O9"/>
  <c r="N9"/>
  <c r="P8"/>
  <c r="O8"/>
  <c r="N8"/>
  <c r="N36" i="25"/>
  <c r="M36"/>
  <c r="N35"/>
  <c r="M35"/>
  <c r="N34"/>
  <c r="M34"/>
  <c r="N33"/>
  <c r="M33"/>
  <c r="N32"/>
  <c r="M32"/>
  <c r="N31"/>
  <c r="M31"/>
  <c r="N30"/>
  <c r="M30"/>
  <c r="N29"/>
  <c r="M29"/>
  <c r="N28"/>
  <c r="M28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M17" s="1"/>
  <c r="N16"/>
  <c r="M16"/>
  <c r="N15"/>
  <c r="M15"/>
  <c r="N14"/>
  <c r="M14"/>
  <c r="N13"/>
  <c r="M13"/>
  <c r="N12"/>
  <c r="M12"/>
  <c r="N11"/>
  <c r="M11"/>
  <c r="N10"/>
  <c r="M10"/>
  <c r="N9"/>
  <c r="M9"/>
  <c r="N7"/>
  <c r="M8"/>
  <c r="N36" i="26"/>
  <c r="M36"/>
  <c r="N35"/>
  <c r="M35"/>
  <c r="N34"/>
  <c r="M34"/>
  <c r="N33"/>
  <c r="M33"/>
  <c r="N32"/>
  <c r="M32"/>
  <c r="N31"/>
  <c r="M31"/>
  <c r="N30"/>
  <c r="M30"/>
  <c r="N29"/>
  <c r="M29"/>
  <c r="N28"/>
  <c r="M28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6"/>
  <c r="M16"/>
  <c r="N15"/>
  <c r="M15"/>
  <c r="N14"/>
  <c r="M14"/>
  <c r="N13"/>
  <c r="M13"/>
  <c r="N12"/>
  <c r="M12"/>
  <c r="N11"/>
  <c r="M11"/>
  <c r="N10"/>
  <c r="M10"/>
  <c r="N9"/>
  <c r="M9"/>
  <c r="N8"/>
  <c r="M8"/>
  <c r="I39" i="27"/>
  <c r="I38"/>
  <c r="I37"/>
  <c r="J37" s="1"/>
  <c r="I36"/>
  <c r="I35"/>
  <c r="I34"/>
  <c r="I33"/>
  <c r="I32"/>
  <c r="I31"/>
  <c r="I30"/>
  <c r="I28"/>
  <c r="I27"/>
  <c r="I26"/>
  <c r="I25"/>
  <c r="I24"/>
  <c r="I23"/>
  <c r="I22"/>
  <c r="I21"/>
  <c r="I20"/>
  <c r="I19"/>
  <c r="I17"/>
  <c r="I16"/>
  <c r="I15"/>
  <c r="I14"/>
  <c r="I13"/>
  <c r="I12"/>
  <c r="I11"/>
  <c r="I10"/>
  <c r="I9"/>
  <c r="I8"/>
  <c r="I36" i="18"/>
  <c r="I26"/>
  <c r="I16"/>
  <c r="I11"/>
  <c r="I9"/>
  <c r="I8"/>
  <c r="O9" i="26" l="1"/>
  <c r="O30"/>
  <c r="O34"/>
  <c r="O31" i="28"/>
  <c r="P7"/>
  <c r="N7"/>
  <c r="P31" i="29"/>
  <c r="O31"/>
  <c r="N31"/>
  <c r="O7"/>
  <c r="Q9"/>
  <c r="Q35"/>
  <c r="Q39"/>
  <c r="P7"/>
  <c r="Q17"/>
  <c r="P31" i="28"/>
  <c r="O8" i="25"/>
  <c r="O9"/>
  <c r="O10"/>
  <c r="O12"/>
  <c r="O13"/>
  <c r="O15"/>
  <c r="O16"/>
  <c r="O19"/>
  <c r="O22"/>
  <c r="O23"/>
  <c r="O24"/>
  <c r="O26"/>
  <c r="O29"/>
  <c r="O30"/>
  <c r="O32"/>
  <c r="O33"/>
  <c r="O34"/>
  <c r="O35"/>
  <c r="O36"/>
  <c r="Q39" i="28"/>
  <c r="Q20"/>
  <c r="P19"/>
  <c r="O19"/>
  <c r="Q24"/>
  <c r="Q28"/>
  <c r="Q9"/>
  <c r="Q13"/>
  <c r="Q17"/>
  <c r="O7"/>
  <c r="Q20" i="29"/>
  <c r="P19"/>
  <c r="Q22"/>
  <c r="Q24"/>
  <c r="Q26"/>
  <c r="Q42"/>
  <c r="Q29"/>
  <c r="Q14"/>
  <c r="Q21"/>
  <c r="Q25"/>
  <c r="Q28"/>
  <c r="M7" i="25"/>
  <c r="O20"/>
  <c r="O31"/>
  <c r="O13" i="26"/>
  <c r="O14"/>
  <c r="O15"/>
  <c r="O16"/>
  <c r="O18"/>
  <c r="O19"/>
  <c r="O21"/>
  <c r="O22"/>
  <c r="O25"/>
  <c r="M27"/>
  <c r="O35"/>
  <c r="O36"/>
  <c r="Q8" i="28"/>
  <c r="Q12"/>
  <c r="Q16"/>
  <c r="N19"/>
  <c r="Q23"/>
  <c r="Q27"/>
  <c r="Q30"/>
  <c r="Q34"/>
  <c r="Q38"/>
  <c r="Q41"/>
  <c r="Q21"/>
  <c r="Q25"/>
  <c r="Q32"/>
  <c r="Q36"/>
  <c r="Q40"/>
  <c r="Q11"/>
  <c r="Q15"/>
  <c r="Q18"/>
  <c r="Q22"/>
  <c r="Q26"/>
  <c r="Q29"/>
  <c r="Q33"/>
  <c r="Q37"/>
  <c r="N7" i="29"/>
  <c r="Q15"/>
  <c r="Q18"/>
  <c r="Q8"/>
  <c r="Q12"/>
  <c r="Q16"/>
  <c r="N19"/>
  <c r="Q23"/>
  <c r="Q27"/>
  <c r="Q30"/>
  <c r="Q34"/>
  <c r="Q38"/>
  <c r="Q41"/>
  <c r="Q10"/>
  <c r="Q32"/>
  <c r="Q36"/>
  <c r="Q40"/>
  <c r="Q11"/>
  <c r="Q33"/>
  <c r="Q37"/>
  <c r="O18" i="25"/>
  <c r="O21"/>
  <c r="O25"/>
  <c r="N27"/>
  <c r="O11"/>
  <c r="O14"/>
  <c r="N17"/>
  <c r="O28"/>
  <c r="O12" i="26"/>
  <c r="O8"/>
  <c r="O20"/>
  <c r="O29"/>
  <c r="O11"/>
  <c r="O23"/>
  <c r="N27"/>
  <c r="O32"/>
  <c r="O10"/>
  <c r="O24"/>
  <c r="O31"/>
  <c r="O33"/>
  <c r="O26"/>
  <c r="M17"/>
  <c r="N17"/>
  <c r="O28"/>
  <c r="O27" s="1"/>
  <c r="D7" i="30" s="1"/>
  <c r="M7" i="26"/>
  <c r="N7"/>
  <c r="J8" i="27"/>
  <c r="J11"/>
  <c r="J15"/>
  <c r="J19"/>
  <c r="J23"/>
  <c r="J27"/>
  <c r="J31"/>
  <c r="J35"/>
  <c r="J39"/>
  <c r="J12"/>
  <c r="J16"/>
  <c r="J9"/>
  <c r="J13"/>
  <c r="J17"/>
  <c r="J21"/>
  <c r="J25"/>
  <c r="I29"/>
  <c r="I7"/>
  <c r="J10"/>
  <c r="J14"/>
  <c r="I18"/>
  <c r="J22"/>
  <c r="J26"/>
  <c r="J30"/>
  <c r="J34"/>
  <c r="J38"/>
  <c r="J20"/>
  <c r="J24"/>
  <c r="J28"/>
  <c r="J32"/>
  <c r="J36"/>
  <c r="J33"/>
  <c r="M27" i="25"/>
  <c r="J16" i="18"/>
  <c r="J36"/>
  <c r="J8"/>
  <c r="J26"/>
  <c r="Q31" i="28" l="1"/>
  <c r="D10" i="30" s="1"/>
  <c r="Q7" i="28"/>
  <c r="B10" i="30" s="1"/>
  <c r="Q19" i="28"/>
  <c r="C10" i="30" s="1"/>
  <c r="Q31" i="29"/>
  <c r="D9" i="30" s="1"/>
  <c r="Q7" i="29"/>
  <c r="B9" i="30" s="1"/>
  <c r="Q19" i="29"/>
  <c r="C9" i="30" s="1"/>
  <c r="J29" i="27"/>
  <c r="D6" i="30" s="1"/>
  <c r="J18" i="27"/>
  <c r="C6" i="30" s="1"/>
  <c r="J7" i="27"/>
  <c r="B6" i="30" s="1"/>
  <c r="O7" i="26"/>
  <c r="B7" i="30" s="1"/>
  <c r="O17" i="26"/>
  <c r="C7" i="30" s="1"/>
  <c r="O17" i="25"/>
  <c r="C8" i="30" s="1"/>
  <c r="O7" i="25"/>
  <c r="B8" i="30" s="1"/>
  <c r="O27" i="25"/>
  <c r="D8" i="30" s="1"/>
  <c r="I35" i="18"/>
  <c r="J35" s="1"/>
  <c r="I34"/>
  <c r="J34" s="1"/>
  <c r="I33"/>
  <c r="J32"/>
  <c r="I29"/>
  <c r="I28"/>
  <c r="I25"/>
  <c r="I24"/>
  <c r="I23"/>
  <c r="I22"/>
  <c r="I21"/>
  <c r="J21" s="1"/>
  <c r="I20"/>
  <c r="I19"/>
  <c r="J19" s="1"/>
  <c r="I18"/>
  <c r="I14"/>
  <c r="J30"/>
  <c r="I15"/>
  <c r="I13"/>
  <c r="I12"/>
  <c r="J11"/>
  <c r="I10"/>
  <c r="E7" i="30" l="1"/>
  <c r="E10"/>
  <c r="E9"/>
  <c r="E6"/>
  <c r="E8"/>
  <c r="J28" i="18"/>
  <c r="J14"/>
  <c r="J20"/>
  <c r="J22"/>
  <c r="J23"/>
  <c r="J24"/>
  <c r="J25"/>
  <c r="J29"/>
  <c r="I27"/>
  <c r="J10"/>
  <c r="I7"/>
  <c r="J9"/>
  <c r="J12"/>
  <c r="J13"/>
  <c r="J18"/>
  <c r="I17"/>
  <c r="J33"/>
  <c r="J31"/>
  <c r="J15"/>
  <c r="J27" l="1"/>
  <c r="D5" i="30" s="1"/>
  <c r="D11" s="1"/>
  <c r="J7" i="18"/>
  <c r="B5" i="30" s="1"/>
  <c r="J17" i="18"/>
  <c r="C5" i="30" s="1"/>
  <c r="C11" s="1"/>
  <c r="B11" l="1"/>
  <c r="E5"/>
  <c r="E11" s="1"/>
</calcChain>
</file>

<file path=xl/sharedStrings.xml><?xml version="1.0" encoding="utf-8"?>
<sst xmlns="http://schemas.openxmlformats.org/spreadsheetml/2006/main" count="784" uniqueCount="90">
  <si>
    <t>Research: Item Development</t>
  </si>
  <si>
    <t>UNIT OF MEASURE</t>
  </si>
  <si>
    <t>Per item</t>
  </si>
  <si>
    <t>RFP REFERENCE</t>
  </si>
  <si>
    <t>Per assessment form</t>
  </si>
  <si>
    <t>Translation</t>
  </si>
  <si>
    <t>Per assessment</t>
  </si>
  <si>
    <t>EXPECTED UNITS</t>
  </si>
  <si>
    <t>New Content Development</t>
  </si>
  <si>
    <t>Existing Content Revision</t>
  </si>
  <si>
    <t>Existing Content</t>
  </si>
  <si>
    <t>Content Delivery</t>
  </si>
  <si>
    <t>3.1-A ASSESSMENT DEVELOPMENT AND ALIGNMENT</t>
  </si>
  <si>
    <t xml:space="preserve">3.1-B PSYCHOMETRIC REQUIREMENTS </t>
  </si>
  <si>
    <t>3.1-C NYCDOE REVIEW AND APPROVAL</t>
  </si>
  <si>
    <t>Research: Field Testing</t>
  </si>
  <si>
    <t>Development Schedule Management</t>
  </si>
  <si>
    <t>3.1-E CONTENT DELIVERY: ONLINE ADMINISTRATION</t>
  </si>
  <si>
    <t>3.2-A ASSESSMENT DEVELOPMENT AND ALIGNMENT</t>
  </si>
  <si>
    <t>3.2-C NYCDOE REVIEW AND APPROVAL</t>
  </si>
  <si>
    <t xml:space="preserve">3.2-B PSYCHOMETRIC REQUIREMENTS </t>
  </si>
  <si>
    <t>3.2-E CONTENT DELIVERY: ONLINE ADMINISTRATION</t>
  </si>
  <si>
    <t>Research: Predication</t>
  </si>
  <si>
    <t>Program Plan</t>
  </si>
  <si>
    <t>Items</t>
  </si>
  <si>
    <t>Total</t>
  </si>
  <si>
    <t>UNITS</t>
  </si>
  <si>
    <t>Assessments per Year</t>
  </si>
  <si>
    <t>Per hour</t>
  </si>
  <si>
    <t>Per year</t>
  </si>
  <si>
    <t>3.1-D TRANSLATION</t>
  </si>
  <si>
    <t>PRICING DESCRIPTION</t>
  </si>
  <si>
    <t>Per scaffolded task</t>
  </si>
  <si>
    <t>Per independent task</t>
  </si>
  <si>
    <t>Per task assessment</t>
  </si>
  <si>
    <t>8 tasks per year, per grade level</t>
  </si>
  <si>
    <t>Per quarter</t>
  </si>
  <si>
    <t>Per 25% of 1 FTE</t>
  </si>
  <si>
    <t>PK-2</t>
  </si>
  <si>
    <t>3-8</t>
  </si>
  <si>
    <t>4 tasks per year, per grade level</t>
  </si>
  <si>
    <t>Tasks</t>
  </si>
  <si>
    <t>X times per year</t>
  </si>
  <si>
    <t>End of Course Assessment -- Literacy: Year 1</t>
  </si>
  <si>
    <t>End of Course Assessment -- Literacy: Year 3</t>
  </si>
  <si>
    <t>End of Course Assessment -- Literacy: Year 2</t>
  </si>
  <si>
    <t>End of Course Assessment -- Science: Year 1</t>
  </si>
  <si>
    <t>End of Course Assessment -- Science: Year 2</t>
  </si>
  <si>
    <t>End of Course Assessment -- Science: Year 3</t>
  </si>
  <si>
    <t>End of Course Assessment -- Math: Year 3</t>
  </si>
  <si>
    <t>End of Course Assessment -- Math: Year 2</t>
  </si>
  <si>
    <t>End of Course Assessment -- Math: Year 1</t>
  </si>
  <si>
    <t>End of Course Assessment -- Social Studies: Year 1</t>
  </si>
  <si>
    <t>End of Course Assessment -- Social Studies: Year 2</t>
  </si>
  <si>
    <t>End of Course Assessment -- Social Studies: Year 3</t>
  </si>
  <si>
    <t>Performance Tasks -- Science: Year 1</t>
  </si>
  <si>
    <t>Performance Tasks -- Science: Year 3</t>
  </si>
  <si>
    <t>Performance Tasks -- Science: Year 2</t>
  </si>
  <si>
    <t>Performance Tasks -- Social Studies: Year 3</t>
  </si>
  <si>
    <t>Performance Tasks -- Social Studies: Year 2</t>
  </si>
  <si>
    <t>Performance Tasks -- Social Studies: Year 1</t>
  </si>
  <si>
    <t>Optio0l Grade Levels</t>
  </si>
  <si>
    <t>40 items per assessment, 1 assessments per year, per grade level</t>
  </si>
  <si>
    <t>Cost per grade span (e.g., cost per item * number of items * number of grades)</t>
  </si>
  <si>
    <t>Cost per grade span (e.g., cost per task * number of tasks * number of grades)</t>
  </si>
  <si>
    <t>Cost per unit</t>
  </si>
  <si>
    <t>Grade 2</t>
  </si>
  <si>
    <t>Grades 9-12</t>
  </si>
  <si>
    <t>Grades 3-5</t>
  </si>
  <si>
    <t>Grades 3-8</t>
  </si>
  <si>
    <t>1 assessment per year, per grade level</t>
  </si>
  <si>
    <t>Grades PK-2</t>
  </si>
  <si>
    <t>Number of grade levels proposed</t>
  </si>
  <si>
    <t>Year 1</t>
  </si>
  <si>
    <t>Year 2</t>
  </si>
  <si>
    <t>Year 3</t>
  </si>
  <si>
    <t>TOTAL</t>
  </si>
  <si>
    <t>OPTIONAL COMPONENTS PRICING SUMMARY</t>
  </si>
  <si>
    <t>C1 S1: End of Course Literacy</t>
  </si>
  <si>
    <t>C1 S1: End of Course Math</t>
  </si>
  <si>
    <t>C1 S1: End of Course Science</t>
  </si>
  <si>
    <t>C1 S1: End of Course Social Studies</t>
  </si>
  <si>
    <t>C1 S2: Task Assessments Science</t>
  </si>
  <si>
    <t>C1 S2: Task Assessments Social Studies</t>
  </si>
  <si>
    <t xml:space="preserve">3.1-G IMPLEMENTATION, PROJECT MANAGMENT AND ONGOING SUPPORT </t>
  </si>
  <si>
    <t xml:space="preserve">3.2-G IMPLEMENTATION, PROJECT MANAGMENT AND ONGOING SUPPORT </t>
  </si>
  <si>
    <t>Fixed cost</t>
  </si>
  <si>
    <t>Optional Grade Levels</t>
  </si>
  <si>
    <t xml:space="preserve">Vendor Name: </t>
  </si>
  <si>
    <t>Vendor Name: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</si>
</sst>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3" fillId="9" borderId="5" xfId="0" applyNumberFormat="1" applyFont="1" applyFill="1" applyBorder="1" applyAlignment="1">
      <alignment horizontal="center"/>
    </xf>
    <xf numFmtId="49" fontId="3" fillId="9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7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49" fontId="3" fillId="11" borderId="1" xfId="0" applyNumberFormat="1" applyFont="1" applyFill="1" applyBorder="1" applyAlignment="1">
      <alignment horizontal="center"/>
    </xf>
    <xf numFmtId="49" fontId="3" fillId="12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49" fontId="0" fillId="7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49" fontId="3" fillId="1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Continuous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44" fontId="14" fillId="5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0" fillId="4" borderId="5" xfId="0" applyFont="1" applyFill="1" applyBorder="1" applyAlignment="1">
      <alignment horizontal="left" vertical="center"/>
    </xf>
    <xf numFmtId="44" fontId="0" fillId="8" borderId="1" xfId="0" applyNumberFormat="1" applyFont="1" applyFill="1" applyBorder="1" applyAlignment="1">
      <alignment horizontal="center" vertical="center" wrapText="1"/>
    </xf>
    <xf numFmtId="44" fontId="0" fillId="8" borderId="1" xfId="1" applyNumberFormat="1" applyFont="1" applyFill="1" applyBorder="1" applyAlignment="1">
      <alignment horizontal="center" vertical="center"/>
    </xf>
    <xf numFmtId="44" fontId="0" fillId="8" borderId="6" xfId="0" applyNumberFormat="1" applyFont="1" applyFill="1" applyBorder="1" applyAlignment="1">
      <alignment horizontal="center" vertical="center" wrapText="1"/>
    </xf>
    <xf numFmtId="44" fontId="0" fillId="8" borderId="8" xfId="0" applyNumberFormat="1" applyFont="1" applyFill="1" applyBorder="1" applyAlignment="1">
      <alignment horizontal="center" vertical="center" wrapText="1"/>
    </xf>
    <xf numFmtId="44" fontId="0" fillId="8" borderId="9" xfId="0" applyNumberFormat="1" applyFont="1" applyFill="1" applyBorder="1" applyAlignment="1">
      <alignment horizontal="center" vertical="center" wrapText="1"/>
    </xf>
    <xf numFmtId="44" fontId="4" fillId="8" borderId="1" xfId="0" applyNumberFormat="1" applyFont="1" applyFill="1" applyBorder="1" applyAlignment="1">
      <alignment horizontal="center" vertical="center" wrapText="1"/>
    </xf>
    <xf numFmtId="44" fontId="4" fillId="8" borderId="6" xfId="0" applyNumberFormat="1" applyFont="1" applyFill="1" applyBorder="1" applyAlignment="1">
      <alignment horizontal="center" vertical="center" wrapText="1"/>
    </xf>
    <xf numFmtId="44" fontId="4" fillId="8" borderId="8" xfId="0" applyNumberFormat="1" applyFont="1" applyFill="1" applyBorder="1" applyAlignment="1">
      <alignment horizontal="center" vertical="center" wrapText="1"/>
    </xf>
    <xf numFmtId="44" fontId="4" fillId="8" borderId="9" xfId="0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164" fontId="15" fillId="4" borderId="0" xfId="1" applyNumberFormat="1" applyFont="1" applyFill="1"/>
    <xf numFmtId="0" fontId="0" fillId="0" borderId="1" xfId="0" applyBorder="1"/>
    <xf numFmtId="164" fontId="3" fillId="0" borderId="1" xfId="1" applyNumberFormat="1" applyFont="1" applyBorder="1"/>
    <xf numFmtId="164" fontId="3" fillId="8" borderId="1" xfId="1" applyNumberFormat="1" applyFont="1" applyFill="1" applyBorder="1"/>
    <xf numFmtId="164" fontId="0" fillId="0" borderId="1" xfId="1" applyNumberFormat="1" applyFont="1" applyBorder="1"/>
    <xf numFmtId="164" fontId="0" fillId="8" borderId="1" xfId="1" applyNumberFormat="1" applyFont="1" applyFill="1" applyBorder="1"/>
    <xf numFmtId="0" fontId="3" fillId="8" borderId="1" xfId="0" applyFont="1" applyFill="1" applyBorder="1"/>
    <xf numFmtId="164" fontId="0" fillId="0" borderId="0" xfId="1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Continuous"/>
      <protection locked="0"/>
    </xf>
    <xf numFmtId="49" fontId="3" fillId="11" borderId="4" xfId="0" applyNumberFormat="1" applyFont="1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49" fontId="13" fillId="4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Fill="1" applyBorder="1" applyAlignment="1" applyProtection="1">
      <alignment horizontal="center" vertical="center" wrapText="1"/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49" fontId="3" fillId="10" borderId="1" xfId="0" applyNumberFormat="1" applyFont="1" applyFill="1" applyBorder="1" applyAlignment="1" applyProtection="1">
      <alignment horizontal="center"/>
      <protection locked="0"/>
    </xf>
    <xf numFmtId="49" fontId="3" fillId="12" borderId="1" xfId="0" applyNumberFormat="1" applyFont="1" applyFill="1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49" fontId="3" fillId="9" borderId="5" xfId="0" applyNumberFormat="1" applyFont="1" applyFill="1" applyBorder="1" applyAlignment="1" applyProtection="1">
      <alignment horizontal="center"/>
      <protection locked="0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49" fontId="3" fillId="9" borderId="1" xfId="0" applyNumberFormat="1" applyFont="1" applyFill="1" applyBorder="1" applyAlignment="1" applyProtection="1">
      <alignment horizontal="centerContinuous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49" fontId="11" fillId="4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5" xfId="1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4" fontId="0" fillId="0" borderId="5" xfId="1" applyFont="1" applyFill="1" applyBorder="1" applyAlignment="1" applyProtection="1">
      <alignment horizontal="center" vertical="center" wrapText="1"/>
      <protection locked="0"/>
    </xf>
    <xf numFmtId="44" fontId="0" fillId="0" borderId="7" xfId="1" applyFont="1" applyBorder="1" applyAlignment="1" applyProtection="1">
      <alignment horizontal="center" vertical="center"/>
      <protection locked="0"/>
    </xf>
    <xf numFmtId="44" fontId="0" fillId="0" borderId="8" xfId="1" applyFont="1" applyBorder="1" applyAlignment="1" applyProtection="1">
      <alignment horizontal="center" vertical="center" wrapText="1"/>
      <protection locked="0"/>
    </xf>
    <xf numFmtId="44" fontId="0" fillId="0" borderId="8" xfId="1" applyFont="1" applyBorder="1" applyAlignment="1" applyProtection="1">
      <alignment horizontal="center" vertical="center"/>
      <protection locked="0"/>
    </xf>
    <xf numFmtId="44" fontId="4" fillId="0" borderId="5" xfId="1" applyFont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4" fontId="4" fillId="0" borderId="5" xfId="1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Fill="1" applyBorder="1" applyAlignment="1" applyProtection="1">
      <alignment horizontal="center" vertical="center" wrapText="1"/>
      <protection locked="0"/>
    </xf>
    <xf numFmtId="44" fontId="4" fillId="0" borderId="7" xfId="1" applyFont="1" applyBorder="1" applyAlignment="1" applyProtection="1">
      <alignment horizontal="center" vertical="center"/>
      <protection locked="0"/>
    </xf>
    <xf numFmtId="44" fontId="4" fillId="0" borderId="8" xfId="1" applyFont="1" applyBorder="1" applyAlignment="1" applyProtection="1">
      <alignment horizontal="center" vertical="center" wrapText="1"/>
      <protection locked="0"/>
    </xf>
    <xf numFmtId="44" fontId="4" fillId="0" borderId="8" xfId="1" applyFont="1" applyBorder="1" applyAlignment="1" applyProtection="1">
      <alignment horizontal="center" vertical="center"/>
      <protection locked="0"/>
    </xf>
    <xf numFmtId="49" fontId="0" fillId="7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wrapText="1"/>
    </xf>
    <xf numFmtId="0" fontId="0" fillId="7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wrapText="1"/>
    </xf>
    <xf numFmtId="0" fontId="11" fillId="4" borderId="14" xfId="0" applyFont="1" applyFill="1" applyBorder="1" applyAlignment="1">
      <alignment horizontal="center" vertical="center" wrapText="1"/>
    </xf>
    <xf numFmtId="44" fontId="0" fillId="8" borderId="4" xfId="0" applyNumberFormat="1" applyFont="1" applyFill="1" applyBorder="1" applyAlignment="1">
      <alignment horizontal="center" vertical="center" wrapText="1"/>
    </xf>
    <xf numFmtId="44" fontId="0" fillId="8" borderId="25" xfId="0" applyNumberFormat="1" applyFont="1" applyFill="1" applyBorder="1" applyAlignment="1">
      <alignment horizontal="center" vertical="center" wrapText="1"/>
    </xf>
    <xf numFmtId="0" fontId="0" fillId="4" borderId="27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 wrapText="1"/>
    </xf>
    <xf numFmtId="49" fontId="11" fillId="4" borderId="32" xfId="0" applyNumberFormat="1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11" fillId="4" borderId="18" xfId="0" applyNumberFormat="1" applyFont="1" applyFill="1" applyBorder="1" applyAlignment="1">
      <alignment horizontal="center" vertical="center"/>
    </xf>
    <xf numFmtId="44" fontId="0" fillId="8" borderId="5" xfId="0" applyNumberFormat="1" applyFont="1" applyFill="1" applyBorder="1" applyAlignment="1">
      <alignment horizontal="center" vertical="center" wrapText="1"/>
    </xf>
    <xf numFmtId="44" fontId="0" fillId="8" borderId="7" xfId="0" applyNumberFormat="1" applyFont="1" applyFill="1" applyBorder="1" applyAlignment="1">
      <alignment horizontal="center" vertical="center" wrapText="1"/>
    </xf>
    <xf numFmtId="44" fontId="0" fillId="8" borderId="29" xfId="0" applyNumberFormat="1" applyFont="1" applyFill="1" applyBorder="1" applyAlignment="1">
      <alignment horizontal="center" vertical="center" wrapText="1"/>
    </xf>
    <xf numFmtId="44" fontId="0" fillId="8" borderId="23" xfId="0" applyNumberFormat="1" applyFont="1" applyFill="1" applyBorder="1" applyAlignment="1">
      <alignment horizontal="center" vertical="center" wrapText="1"/>
    </xf>
    <xf numFmtId="44" fontId="0" fillId="8" borderId="26" xfId="0" applyNumberFormat="1" applyFont="1" applyFill="1" applyBorder="1" applyAlignment="1">
      <alignment horizontal="center" vertical="center" wrapText="1"/>
    </xf>
    <xf numFmtId="44" fontId="14" fillId="5" borderId="30" xfId="0" applyNumberFormat="1" applyFont="1" applyFill="1" applyBorder="1" applyAlignment="1">
      <alignment horizontal="center" vertical="center"/>
    </xf>
    <xf numFmtId="44" fontId="14" fillId="5" borderId="31" xfId="0" applyNumberFormat="1" applyFont="1" applyFill="1" applyBorder="1" applyAlignment="1">
      <alignment horizontal="center" vertical="center"/>
    </xf>
    <xf numFmtId="44" fontId="14" fillId="5" borderId="32" xfId="0" applyNumberFormat="1" applyFont="1" applyFill="1" applyBorder="1" applyAlignment="1">
      <alignment horizontal="center" vertical="center"/>
    </xf>
    <xf numFmtId="44" fontId="0" fillId="8" borderId="16" xfId="0" applyNumberFormat="1" applyFont="1" applyFill="1" applyBorder="1" applyAlignment="1">
      <alignment horizontal="center" vertical="center" wrapText="1"/>
    </xf>
    <xf numFmtId="44" fontId="0" fillId="8" borderId="17" xfId="0" applyNumberFormat="1" applyFont="1" applyFill="1" applyBorder="1" applyAlignment="1">
      <alignment horizontal="center" vertical="center" wrapText="1"/>
    </xf>
    <xf numFmtId="44" fontId="0" fillId="8" borderId="14" xfId="0" applyNumberFormat="1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 wrapText="1"/>
    </xf>
    <xf numFmtId="49" fontId="0" fillId="4" borderId="34" xfId="0" applyNumberFormat="1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44" fontId="0" fillId="8" borderId="2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44" fontId="0" fillId="0" borderId="21" xfId="1" applyFont="1" applyBorder="1" applyAlignment="1" applyProtection="1">
      <alignment horizontal="center" vertical="center" wrapText="1"/>
      <protection locked="0"/>
    </xf>
    <xf numFmtId="44" fontId="0" fillId="0" borderId="23" xfId="1" applyFont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13" fillId="4" borderId="30" xfId="0" applyFont="1" applyFill="1" applyBorder="1" applyAlignment="1" applyProtection="1">
      <alignment horizontal="center" vertical="center"/>
      <protection locked="0"/>
    </xf>
    <xf numFmtId="49" fontId="13" fillId="4" borderId="31" xfId="0" applyNumberFormat="1" applyFont="1" applyFill="1" applyBorder="1" applyAlignment="1" applyProtection="1">
      <alignment horizontal="center" vertical="center"/>
      <protection locked="0"/>
    </xf>
    <xf numFmtId="0" fontId="13" fillId="4" borderId="31" xfId="0" applyFont="1" applyFill="1" applyBorder="1" applyAlignment="1" applyProtection="1">
      <alignment horizontal="center" vertical="center"/>
      <protection locked="0"/>
    </xf>
    <xf numFmtId="0" fontId="11" fillId="4" borderId="31" xfId="0" applyFont="1" applyFill="1" applyBorder="1" applyAlignment="1" applyProtection="1">
      <alignment horizontal="center" vertical="center"/>
      <protection locked="0"/>
    </xf>
    <xf numFmtId="0" fontId="11" fillId="4" borderId="31" xfId="0" applyFont="1" applyFill="1" applyBorder="1" applyAlignment="1" applyProtection="1">
      <alignment horizontal="center" vertical="center" wrapText="1"/>
      <protection locked="0"/>
    </xf>
    <xf numFmtId="49" fontId="11" fillId="4" borderId="32" xfId="0" applyNumberFormat="1" applyFont="1" applyFill="1" applyBorder="1" applyAlignment="1" applyProtection="1">
      <alignment horizontal="center" vertical="center"/>
      <protection locked="0"/>
    </xf>
    <xf numFmtId="44" fontId="4" fillId="0" borderId="16" xfId="1" applyFont="1" applyBorder="1" applyAlignment="1" applyProtection="1">
      <alignment horizontal="center" vertical="center" wrapText="1"/>
      <protection locked="0"/>
    </xf>
    <xf numFmtId="44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0" fillId="7" borderId="6" xfId="0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49" fontId="11" fillId="4" borderId="6" xfId="0" applyNumberFormat="1" applyFont="1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4" fontId="14" fillId="5" borderId="7" xfId="0" applyNumberFormat="1" applyFont="1" applyFill="1" applyBorder="1" applyAlignment="1">
      <alignment horizontal="center" vertical="center"/>
    </xf>
    <xf numFmtId="44" fontId="14" fillId="5" borderId="8" xfId="0" applyNumberFormat="1" applyFont="1" applyFill="1" applyBorder="1" applyAlignment="1">
      <alignment horizontal="center" vertical="center"/>
    </xf>
    <xf numFmtId="44" fontId="14" fillId="5" borderId="9" xfId="0" applyNumberFormat="1" applyFont="1" applyFill="1" applyBorder="1" applyAlignment="1">
      <alignment horizontal="center" vertical="center"/>
    </xf>
    <xf numFmtId="44" fontId="4" fillId="8" borderId="16" xfId="0" applyNumberFormat="1" applyFont="1" applyFill="1" applyBorder="1" applyAlignment="1">
      <alignment horizontal="center" vertical="center" wrapText="1"/>
    </xf>
    <xf numFmtId="44" fontId="4" fillId="8" borderId="17" xfId="0" applyNumberFormat="1" applyFont="1" applyFill="1" applyBorder="1" applyAlignment="1">
      <alignment horizontal="center" vertical="center" wrapText="1"/>
    </xf>
    <xf numFmtId="44" fontId="4" fillId="8" borderId="14" xfId="0" applyNumberFormat="1" applyFont="1" applyFill="1" applyBorder="1" applyAlignment="1">
      <alignment horizontal="center" vertical="center" wrapText="1"/>
    </xf>
    <xf numFmtId="44" fontId="4" fillId="8" borderId="5" xfId="0" applyNumberFormat="1" applyFont="1" applyFill="1" applyBorder="1" applyAlignment="1">
      <alignment horizontal="center" vertical="center" wrapText="1"/>
    </xf>
    <xf numFmtId="44" fontId="4" fillId="8" borderId="7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49" fontId="3" fillId="9" borderId="16" xfId="0" applyNumberFormat="1" applyFont="1" applyFill="1" applyBorder="1" applyAlignment="1" applyProtection="1">
      <alignment horizontal="center"/>
      <protection locked="0"/>
    </xf>
    <xf numFmtId="49" fontId="3" fillId="9" borderId="17" xfId="0" applyNumberFormat="1" applyFont="1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49" fontId="0" fillId="7" borderId="8" xfId="0" applyNumberForma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49" fontId="0" fillId="4" borderId="27" xfId="0" applyNumberFormat="1" applyFont="1" applyFill="1" applyBorder="1" applyAlignment="1" applyProtection="1">
      <alignment horizontal="center" vertical="center"/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49" fontId="13" fillId="4" borderId="17" xfId="0" applyNumberFormat="1" applyFont="1" applyFill="1" applyBorder="1" applyAlignment="1" applyProtection="1">
      <alignment horizontal="center" vertical="center"/>
      <protection locked="0"/>
    </xf>
    <xf numFmtId="44" fontId="0" fillId="0" borderId="16" xfId="1" applyFont="1" applyBorder="1" applyAlignment="1" applyProtection="1">
      <alignment horizontal="center" vertical="center" wrapText="1"/>
      <protection locked="0"/>
    </xf>
    <xf numFmtId="44" fontId="0" fillId="0" borderId="17" xfId="1" applyFont="1" applyBorder="1" applyAlignment="1" applyProtection="1">
      <alignment horizontal="center" vertical="center" wrapText="1"/>
      <protection locked="0"/>
    </xf>
    <xf numFmtId="44" fontId="0" fillId="4" borderId="1" xfId="1" applyFont="1" applyFill="1" applyBorder="1" applyAlignment="1" applyProtection="1">
      <alignment horizontal="center" vertical="center"/>
      <protection locked="0"/>
    </xf>
    <xf numFmtId="44" fontId="0" fillId="4" borderId="1" xfId="1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0" fontId="0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33" xfId="0" applyFont="1" applyFill="1" applyBorder="1" applyAlignment="1">
      <alignment horizontal="left" vertical="center"/>
    </xf>
    <xf numFmtId="0" fontId="12" fillId="4" borderId="34" xfId="0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0" fillId="3" borderId="23" xfId="0" applyFont="1" applyFill="1" applyBorder="1" applyAlignment="1" applyProtection="1">
      <alignment horizontal="center" vertical="center" wrapText="1"/>
    </xf>
    <xf numFmtId="0" fontId="0" fillId="4" borderId="8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center" vertical="center" wrapText="1"/>
    </xf>
    <xf numFmtId="49" fontId="3" fillId="9" borderId="1" xfId="0" applyNumberFormat="1" applyFont="1" applyFill="1" applyBorder="1" applyAlignment="1">
      <alignment horizontal="centerContinuous"/>
    </xf>
    <xf numFmtId="0" fontId="0" fillId="4" borderId="1" xfId="0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164" fontId="0" fillId="0" borderId="37" xfId="1" applyNumberFormat="1" applyFont="1" applyBorder="1" applyAlignment="1" applyProtection="1">
      <protection locked="0"/>
    </xf>
    <xf numFmtId="0" fontId="8" fillId="0" borderId="37" xfId="0" applyFont="1" applyBorder="1" applyAlignment="1" applyProtection="1">
      <alignment horizontal="left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49" fontId="3" fillId="11" borderId="3" xfId="0" applyNumberFormat="1" applyFont="1" applyFill="1" applyBorder="1" applyAlignment="1">
      <alignment horizontal="center"/>
    </xf>
    <xf numFmtId="49" fontId="3" fillId="11" borderId="10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9" borderId="3" xfId="0" applyNumberFormat="1" applyFont="1" applyFill="1" applyBorder="1" applyAlignment="1">
      <alignment horizontal="center"/>
    </xf>
    <xf numFmtId="49" fontId="3" fillId="9" borderId="10" xfId="0" applyNumberFormat="1" applyFont="1" applyFill="1" applyBorder="1" applyAlignment="1">
      <alignment horizontal="center"/>
    </xf>
    <xf numFmtId="49" fontId="3" fillId="9" borderId="4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49" fontId="3" fillId="10" borderId="3" xfId="0" applyNumberFormat="1" applyFont="1" applyFill="1" applyBorder="1" applyAlignment="1" applyProtection="1">
      <alignment horizontal="center"/>
      <protection locked="0"/>
    </xf>
    <xf numFmtId="49" fontId="3" fillId="10" borderId="10" xfId="0" applyNumberFormat="1" applyFont="1" applyFill="1" applyBorder="1" applyAlignment="1" applyProtection="1">
      <alignment horizontal="center"/>
      <protection locked="0"/>
    </xf>
    <xf numFmtId="49" fontId="3" fillId="10" borderId="4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>
      <alignment horizontal="center"/>
    </xf>
    <xf numFmtId="49" fontId="3" fillId="12" borderId="3" xfId="0" applyNumberFormat="1" applyFont="1" applyFill="1" applyBorder="1" applyAlignment="1" applyProtection="1">
      <alignment horizontal="center"/>
      <protection locked="0"/>
    </xf>
    <xf numFmtId="49" fontId="3" fillId="12" borderId="10" xfId="0" applyNumberFormat="1" applyFont="1" applyFill="1" applyBorder="1" applyAlignment="1" applyProtection="1">
      <alignment horizontal="center"/>
      <protection locked="0"/>
    </xf>
    <xf numFmtId="49" fontId="3" fillId="12" borderId="4" xfId="0" applyNumberFormat="1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 applyProtection="1">
      <alignment horizontal="center"/>
      <protection locked="0"/>
    </xf>
    <xf numFmtId="49" fontId="3" fillId="9" borderId="6" xfId="0" applyNumberFormat="1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0" fontId="2" fillId="4" borderId="36" xfId="0" applyFont="1" applyFill="1" applyBorder="1" applyAlignment="1" applyProtection="1">
      <alignment horizontal="center"/>
      <protection locked="0"/>
    </xf>
    <xf numFmtId="0" fontId="5" fillId="6" borderId="1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/>
      <protection locked="0"/>
    </xf>
    <xf numFmtId="0" fontId="5" fillId="6" borderId="1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/>
    </xf>
    <xf numFmtId="49" fontId="3" fillId="9" borderId="17" xfId="0" applyNumberFormat="1" applyFont="1" applyFill="1" applyBorder="1" applyAlignment="1">
      <alignment horizontal="center"/>
    </xf>
    <xf numFmtId="49" fontId="3" fillId="9" borderId="18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8" fillId="0" borderId="8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Doc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view="pageLayout" zoomScaleNormal="100" workbookViewId="0">
      <selection activeCell="K7" sqref="K7"/>
    </sheetView>
  </sheetViews>
  <sheetFormatPr defaultRowHeight="15"/>
  <sheetData/>
  <sheetProtection sheet="1" objects="1" scenarios="1"/>
  <pageMargins left="0.25" right="0.25" top="0.75" bottom="0.75" header="0.3" footer="0.3"/>
  <pageSetup orientation="portrait" r:id="rId1"/>
  <headerFooter>
    <oddHeader>&amp;L&amp;"-,Bold"&amp;14Appendix G&amp;C&amp;"-,Bold"&amp;14RFP R0911&amp;R&amp;"-,Bold"&amp;14Periodic Assessment Program</oddHeader>
  </headerFooter>
  <legacyDrawing r:id="rId2"/>
  <oleObjects>
    <oleObject progId="Word.Document.8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view="pageLayout" zoomScaleNormal="100" workbookViewId="0">
      <selection activeCell="B1" sqref="B1:E1"/>
    </sheetView>
  </sheetViews>
  <sheetFormatPr defaultRowHeight="15"/>
  <cols>
    <col min="1" max="1" width="46.42578125" style="1" bestFit="1" customWidth="1"/>
    <col min="2" max="4" width="12.5703125" style="62" bestFit="1" customWidth="1"/>
    <col min="5" max="5" width="14.28515625" style="62" bestFit="1" customWidth="1"/>
    <col min="6" max="16384" width="9.140625" style="1"/>
  </cols>
  <sheetData>
    <row r="1" spans="1:5" ht="19.5" thickBot="1">
      <c r="A1" s="230" t="s">
        <v>88</v>
      </c>
      <c r="B1" s="232"/>
      <c r="C1" s="232"/>
      <c r="D1" s="232"/>
      <c r="E1" s="232"/>
    </row>
    <row r="3" spans="1:5" s="17" customFormat="1" ht="15.75">
      <c r="A3" s="54" t="s">
        <v>77</v>
      </c>
      <c r="B3" s="55"/>
      <c r="C3" s="55"/>
      <c r="D3" s="55"/>
      <c r="E3" s="55"/>
    </row>
    <row r="4" spans="1:5">
      <c r="A4" s="56"/>
      <c r="B4" s="57" t="s">
        <v>73</v>
      </c>
      <c r="C4" s="57" t="s">
        <v>74</v>
      </c>
      <c r="D4" s="57" t="s">
        <v>75</v>
      </c>
      <c r="E4" s="58" t="s">
        <v>76</v>
      </c>
    </row>
    <row r="5" spans="1:5">
      <c r="A5" s="56" t="s">
        <v>78</v>
      </c>
      <c r="B5" s="59">
        <f>'C1 S1 End of Course Literacy '!J7</f>
        <v>0</v>
      </c>
      <c r="C5" s="59">
        <f>'C1 S1 End of Course Literacy '!J17</f>
        <v>0</v>
      </c>
      <c r="D5" s="59">
        <f>'C1 S1 End of Course Literacy '!J27</f>
        <v>0</v>
      </c>
      <c r="E5" s="60">
        <f>SUM(B5:D5)</f>
        <v>0</v>
      </c>
    </row>
    <row r="6" spans="1:5">
      <c r="A6" s="56" t="s">
        <v>79</v>
      </c>
      <c r="B6" s="59">
        <f>'C1 S1 End of Course Math'!J7</f>
        <v>0</v>
      </c>
      <c r="C6" s="59">
        <f>'C1 S1 End of Course Math'!J18</f>
        <v>0</v>
      </c>
      <c r="D6" s="59">
        <f>'C1 S1 End of Course Math'!J29</f>
        <v>0</v>
      </c>
      <c r="E6" s="60">
        <f t="shared" ref="E6:E10" si="0">SUM(B6:D6)</f>
        <v>0</v>
      </c>
    </row>
    <row r="7" spans="1:5">
      <c r="A7" s="56" t="s">
        <v>80</v>
      </c>
      <c r="B7" s="59">
        <f>'C1 S1 End of Course Science'!O7</f>
        <v>0</v>
      </c>
      <c r="C7" s="59">
        <f>'C1 S1 End of Course Science'!O17</f>
        <v>0</v>
      </c>
      <c r="D7" s="59">
        <f>'C1 S1 End of Course Science'!O27</f>
        <v>0</v>
      </c>
      <c r="E7" s="60">
        <f t="shared" si="0"/>
        <v>0</v>
      </c>
    </row>
    <row r="8" spans="1:5">
      <c r="A8" s="56" t="s">
        <v>81</v>
      </c>
      <c r="B8" s="59">
        <f>'C1 S1 End of Course Soc St'!O7</f>
        <v>0</v>
      </c>
      <c r="C8" s="59">
        <f>'C1 S1 End of Course Soc St'!O17</f>
        <v>0</v>
      </c>
      <c r="D8" s="59">
        <f>'C1 S1 End of Course Soc St'!O27</f>
        <v>0</v>
      </c>
      <c r="E8" s="60">
        <f t="shared" si="0"/>
        <v>0</v>
      </c>
    </row>
    <row r="9" spans="1:5">
      <c r="A9" s="56" t="s">
        <v>82</v>
      </c>
      <c r="B9" s="59">
        <f>'C1 S2 Task Assessments Science'!Q7</f>
        <v>0</v>
      </c>
      <c r="C9" s="59">
        <f>'C1 S2 Task Assessments Science'!Q19</f>
        <v>0</v>
      </c>
      <c r="D9" s="59">
        <f>'C1 S2 Task Assessments Science'!Q31</f>
        <v>0</v>
      </c>
      <c r="E9" s="60">
        <f t="shared" si="0"/>
        <v>0</v>
      </c>
    </row>
    <row r="10" spans="1:5">
      <c r="A10" s="56" t="s">
        <v>83</v>
      </c>
      <c r="B10" s="59">
        <f>'C1 S2 Task Assessments Soc St'!Q7</f>
        <v>0</v>
      </c>
      <c r="C10" s="59">
        <f>'C1 S2 Task Assessments Soc St'!Q19</f>
        <v>0</v>
      </c>
      <c r="D10" s="59">
        <f>'C1 S2 Task Assessments Soc St'!Q31</f>
        <v>0</v>
      </c>
      <c r="E10" s="60">
        <f t="shared" si="0"/>
        <v>0</v>
      </c>
    </row>
    <row r="11" spans="1:5">
      <c r="A11" s="61" t="s">
        <v>76</v>
      </c>
      <c r="B11" s="60">
        <f>SUM(B5:B10)</f>
        <v>0</v>
      </c>
      <c r="C11" s="60">
        <f t="shared" ref="C11:E11" si="1">SUM(C5:C10)</f>
        <v>0</v>
      </c>
      <c r="D11" s="60">
        <f t="shared" si="1"/>
        <v>0</v>
      </c>
      <c r="E11" s="60">
        <f t="shared" si="1"/>
        <v>0</v>
      </c>
    </row>
  </sheetData>
  <sheetProtection sheet="1" objects="1" scenarios="1"/>
  <mergeCells count="1">
    <mergeCell ref="B1:E1"/>
  </mergeCells>
  <pageMargins left="0.7" right="0.7" top="0.75" bottom="0.75" header="0.3" footer="0.3"/>
  <pageSetup orientation="landscape" r:id="rId1"/>
  <headerFooter>
    <oddHeader>&amp;C&amp;"-,Bold"&amp;16Appendix G - Line Item Pricing Form (Optional Services)              RFP 0911 (Periodic Assessment Program)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AY36"/>
  <sheetViews>
    <sheetView view="pageLayout" zoomScale="70" zoomScaleNormal="70" zoomScalePageLayoutView="70" workbookViewId="0">
      <selection activeCell="B1" sqref="B1:D1"/>
    </sheetView>
  </sheetViews>
  <sheetFormatPr defaultRowHeight="15.75"/>
  <cols>
    <col min="1" max="1" width="27.140625" style="28" customWidth="1"/>
    <col min="2" max="3" width="17.42578125" style="29" customWidth="1"/>
    <col min="4" max="4" width="20.7109375" style="17" customWidth="1"/>
    <col min="5" max="5" width="18.140625" style="76" customWidth="1"/>
    <col min="6" max="6" width="4" style="1" hidden="1" customWidth="1"/>
    <col min="7" max="7" width="0.140625" style="1" hidden="1" customWidth="1"/>
    <col min="8" max="8" width="14.42578125" style="1" hidden="1" customWidth="1"/>
    <col min="9" max="9" width="28.140625" style="1" customWidth="1"/>
    <col min="10" max="10" width="20.5703125" style="1" customWidth="1"/>
    <col min="52" max="16384" width="9.140625" style="1"/>
  </cols>
  <sheetData>
    <row r="1" spans="1:51" ht="19.5" thickBot="1">
      <c r="A1" s="231" t="s">
        <v>89</v>
      </c>
      <c r="B1" s="233"/>
      <c r="C1" s="233"/>
      <c r="D1" s="233"/>
      <c r="F1" s="76"/>
      <c r="G1" s="7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26.25">
      <c r="A3" s="239" t="s">
        <v>3</v>
      </c>
      <c r="B3" s="239" t="s">
        <v>31</v>
      </c>
      <c r="C3" s="239" t="s">
        <v>1</v>
      </c>
      <c r="D3" s="239" t="s">
        <v>7</v>
      </c>
      <c r="E3" s="68"/>
      <c r="F3" s="235" t="s">
        <v>26</v>
      </c>
      <c r="G3" s="236"/>
      <c r="H3" s="236"/>
      <c r="I3" s="36"/>
      <c r="J3" s="234" t="s">
        <v>25</v>
      </c>
    </row>
    <row r="4" spans="1:51" ht="42.75" customHeight="1">
      <c r="A4" s="239"/>
      <c r="B4" s="240"/>
      <c r="C4" s="240"/>
      <c r="D4" s="239"/>
      <c r="E4" s="69" t="s">
        <v>66</v>
      </c>
      <c r="F4" s="237" t="s">
        <v>38</v>
      </c>
      <c r="G4" s="238"/>
      <c r="H4" s="238"/>
      <c r="I4" s="21" t="s">
        <v>66</v>
      </c>
      <c r="J4" s="234"/>
    </row>
    <row r="5" spans="1:51" s="3" customFormat="1" ht="60" customHeight="1">
      <c r="A5" s="239"/>
      <c r="B5" s="240"/>
      <c r="C5" s="240"/>
      <c r="D5" s="239"/>
      <c r="E5" s="70" t="s">
        <v>65</v>
      </c>
      <c r="F5" s="12" t="s">
        <v>24</v>
      </c>
      <c r="G5" s="12" t="s">
        <v>27</v>
      </c>
      <c r="H5" s="24" t="s">
        <v>61</v>
      </c>
      <c r="I5" s="34" t="s">
        <v>63</v>
      </c>
      <c r="J5" s="234"/>
    </row>
    <row r="6" spans="1:51" s="3" customFormat="1" ht="19.5" customHeight="1">
      <c r="A6" s="2"/>
      <c r="B6" s="20"/>
      <c r="C6" s="20"/>
      <c r="D6" s="2"/>
      <c r="E6" s="71"/>
      <c r="F6" s="4"/>
      <c r="G6" s="4"/>
      <c r="H6" s="7"/>
      <c r="I6" s="5"/>
      <c r="J6" s="2"/>
    </row>
    <row r="7" spans="1:51" s="43" customFormat="1" ht="19.5" customHeight="1">
      <c r="A7" s="37" t="s">
        <v>43</v>
      </c>
      <c r="B7" s="39"/>
      <c r="C7" s="39"/>
      <c r="D7" s="38"/>
      <c r="E7" s="72"/>
      <c r="F7" s="40"/>
      <c r="G7" s="38"/>
      <c r="H7" s="41"/>
      <c r="I7" s="42">
        <f>SUM(I8:I16)</f>
        <v>0</v>
      </c>
      <c r="J7" s="42">
        <f>SUM(J8:J16)</f>
        <v>0</v>
      </c>
    </row>
    <row r="8" spans="1:51" s="11" customFormat="1" ht="88.5" customHeight="1">
      <c r="A8" s="242" t="s">
        <v>12</v>
      </c>
      <c r="B8" s="26" t="s">
        <v>8</v>
      </c>
      <c r="C8" s="26" t="s">
        <v>2</v>
      </c>
      <c r="D8" s="30" t="s">
        <v>62</v>
      </c>
      <c r="E8" s="73"/>
      <c r="F8" s="13">
        <v>40</v>
      </c>
      <c r="G8" s="13">
        <v>1</v>
      </c>
      <c r="H8" s="25">
        <v>1</v>
      </c>
      <c r="I8" s="45">
        <f>($E8*$F8*$G8*$H8)</f>
        <v>0</v>
      </c>
      <c r="J8" s="45">
        <f t="shared" ref="J8:J16" si="0">SUM(I8:I8)</f>
        <v>0</v>
      </c>
    </row>
    <row r="9" spans="1:51" s="11" customFormat="1" ht="88.5" customHeight="1">
      <c r="A9" s="242"/>
      <c r="B9" s="26" t="s">
        <v>9</v>
      </c>
      <c r="C9" s="26" t="s">
        <v>2</v>
      </c>
      <c r="D9" s="30" t="s">
        <v>62</v>
      </c>
      <c r="E9" s="73"/>
      <c r="F9" s="13">
        <v>40</v>
      </c>
      <c r="G9" s="13">
        <v>1</v>
      </c>
      <c r="H9" s="25">
        <v>1</v>
      </c>
      <c r="I9" s="45">
        <f>($E9*$F9*$G9*$H9)</f>
        <v>0</v>
      </c>
      <c r="J9" s="45">
        <f t="shared" si="0"/>
        <v>0</v>
      </c>
    </row>
    <row r="10" spans="1:51" s="11" customFormat="1" ht="88.5" customHeight="1">
      <c r="A10" s="242"/>
      <c r="B10" s="26" t="s">
        <v>10</v>
      </c>
      <c r="C10" s="26" t="s">
        <v>2</v>
      </c>
      <c r="D10" s="30" t="s">
        <v>62</v>
      </c>
      <c r="E10" s="73"/>
      <c r="F10" s="13">
        <v>40</v>
      </c>
      <c r="G10" s="13">
        <v>1</v>
      </c>
      <c r="H10" s="25">
        <v>1</v>
      </c>
      <c r="I10" s="45">
        <f>($E10*$F10*$G10*$H10)</f>
        <v>0</v>
      </c>
      <c r="J10" s="45">
        <f t="shared" si="0"/>
        <v>0</v>
      </c>
    </row>
    <row r="11" spans="1:51" s="11" customFormat="1" ht="62.25" customHeight="1">
      <c r="A11" s="241" t="s">
        <v>13</v>
      </c>
      <c r="B11" s="15" t="s">
        <v>0</v>
      </c>
      <c r="C11" s="15" t="s">
        <v>6</v>
      </c>
      <c r="D11" s="30" t="s">
        <v>70</v>
      </c>
      <c r="E11" s="73"/>
      <c r="F11" s="13">
        <v>0</v>
      </c>
      <c r="G11" s="13">
        <v>1</v>
      </c>
      <c r="H11" s="25">
        <v>1</v>
      </c>
      <c r="I11" s="45">
        <f t="shared" ref="I11:I15" si="1">($E11*$G11*$H11)</f>
        <v>0</v>
      </c>
      <c r="J11" s="45">
        <f t="shared" si="0"/>
        <v>0</v>
      </c>
    </row>
    <row r="12" spans="1:51" s="11" customFormat="1" ht="62.25" customHeight="1">
      <c r="A12" s="241"/>
      <c r="B12" s="15" t="s">
        <v>15</v>
      </c>
      <c r="C12" s="15" t="s">
        <v>4</v>
      </c>
      <c r="D12" s="30" t="s">
        <v>70</v>
      </c>
      <c r="E12" s="73"/>
      <c r="F12" s="13">
        <v>0</v>
      </c>
      <c r="G12" s="23">
        <v>1</v>
      </c>
      <c r="H12" s="25">
        <v>1</v>
      </c>
      <c r="I12" s="45">
        <f t="shared" si="1"/>
        <v>0</v>
      </c>
      <c r="J12" s="45">
        <f t="shared" si="0"/>
        <v>0</v>
      </c>
    </row>
    <row r="13" spans="1:51" s="11" customFormat="1" ht="62.25" customHeight="1">
      <c r="A13" s="241"/>
      <c r="B13" s="15" t="s">
        <v>22</v>
      </c>
      <c r="C13" s="15" t="s">
        <v>4</v>
      </c>
      <c r="D13" s="30" t="s">
        <v>70</v>
      </c>
      <c r="E13" s="73"/>
      <c r="F13" s="13">
        <v>0</v>
      </c>
      <c r="G13" s="23">
        <v>1</v>
      </c>
      <c r="H13" s="25">
        <v>1</v>
      </c>
      <c r="I13" s="45">
        <f t="shared" si="1"/>
        <v>0</v>
      </c>
      <c r="J13" s="45">
        <f t="shared" si="0"/>
        <v>0</v>
      </c>
    </row>
    <row r="14" spans="1:51" s="11" customFormat="1" ht="62.25" customHeight="1">
      <c r="A14" s="15" t="s">
        <v>14</v>
      </c>
      <c r="B14" s="15" t="s">
        <v>16</v>
      </c>
      <c r="C14" s="15" t="s">
        <v>37</v>
      </c>
      <c r="D14" s="33" t="s">
        <v>42</v>
      </c>
      <c r="E14" s="74"/>
      <c r="F14" s="13">
        <v>0</v>
      </c>
      <c r="G14" s="23">
        <v>1</v>
      </c>
      <c r="H14" s="25">
        <v>1</v>
      </c>
      <c r="I14" s="45">
        <f t="shared" si="1"/>
        <v>0</v>
      </c>
      <c r="J14" s="45">
        <f t="shared" si="0"/>
        <v>0</v>
      </c>
    </row>
    <row r="15" spans="1:51" s="11" customFormat="1" ht="62.25" customHeight="1">
      <c r="A15" s="26" t="s">
        <v>17</v>
      </c>
      <c r="B15" s="27" t="s">
        <v>11</v>
      </c>
      <c r="C15" s="15" t="s">
        <v>4</v>
      </c>
      <c r="D15" s="33" t="s">
        <v>70</v>
      </c>
      <c r="E15" s="74"/>
      <c r="F15" s="13">
        <v>0</v>
      </c>
      <c r="G15" s="23">
        <v>1</v>
      </c>
      <c r="H15" s="25">
        <v>1</v>
      </c>
      <c r="I15" s="45">
        <f t="shared" si="1"/>
        <v>0</v>
      </c>
      <c r="J15" s="45">
        <f t="shared" si="0"/>
        <v>0</v>
      </c>
    </row>
    <row r="16" spans="1:51" s="11" customFormat="1" ht="84.75" customHeight="1">
      <c r="A16" s="63" t="s">
        <v>84</v>
      </c>
      <c r="B16" s="26" t="s">
        <v>23</v>
      </c>
      <c r="C16" s="26" t="s">
        <v>29</v>
      </c>
      <c r="D16" s="64" t="s">
        <v>86</v>
      </c>
      <c r="E16" s="197"/>
      <c r="F16" s="13">
        <v>0</v>
      </c>
      <c r="G16" s="13">
        <v>0</v>
      </c>
      <c r="H16" s="25">
        <v>0</v>
      </c>
      <c r="I16" s="46">
        <f>E16</f>
        <v>0</v>
      </c>
      <c r="J16" s="45">
        <f t="shared" si="0"/>
        <v>0</v>
      </c>
    </row>
    <row r="17" spans="1:10" s="43" customFormat="1" ht="19.5" customHeight="1">
      <c r="A17" s="37" t="s">
        <v>45</v>
      </c>
      <c r="B17" s="39"/>
      <c r="C17" s="39"/>
      <c r="D17" s="38"/>
      <c r="E17" s="72"/>
      <c r="F17" s="40"/>
      <c r="G17" s="38"/>
      <c r="H17" s="41"/>
      <c r="I17" s="42">
        <f>SUM(I18:I26)</f>
        <v>0</v>
      </c>
      <c r="J17" s="42">
        <f>SUM(J18:J26)</f>
        <v>0</v>
      </c>
    </row>
    <row r="18" spans="1:10" s="11" customFormat="1" ht="89.25" customHeight="1">
      <c r="A18" s="242" t="s">
        <v>12</v>
      </c>
      <c r="B18" s="26" t="s">
        <v>8</v>
      </c>
      <c r="C18" s="26" t="s">
        <v>2</v>
      </c>
      <c r="D18" s="30" t="s">
        <v>62</v>
      </c>
      <c r="E18" s="73"/>
      <c r="F18" s="13">
        <v>40</v>
      </c>
      <c r="G18" s="13">
        <v>1</v>
      </c>
      <c r="H18" s="25">
        <v>1</v>
      </c>
      <c r="I18" s="45">
        <f>($E18*$F18*$G18*$H18)</f>
        <v>0</v>
      </c>
      <c r="J18" s="45">
        <f t="shared" ref="J18:J26" si="2">SUM(I18:I18)</f>
        <v>0</v>
      </c>
    </row>
    <row r="19" spans="1:10" s="11" customFormat="1" ht="89.25" customHeight="1">
      <c r="A19" s="242"/>
      <c r="B19" s="26" t="s">
        <v>9</v>
      </c>
      <c r="C19" s="26" t="s">
        <v>2</v>
      </c>
      <c r="D19" s="30" t="s">
        <v>62</v>
      </c>
      <c r="E19" s="73"/>
      <c r="F19" s="13">
        <v>40</v>
      </c>
      <c r="G19" s="13">
        <v>1</v>
      </c>
      <c r="H19" s="25">
        <v>1</v>
      </c>
      <c r="I19" s="45">
        <f>($E19*$F19*$G19*$H19)</f>
        <v>0</v>
      </c>
      <c r="J19" s="45">
        <f t="shared" si="2"/>
        <v>0</v>
      </c>
    </row>
    <row r="20" spans="1:10" s="11" customFormat="1" ht="89.25" customHeight="1">
      <c r="A20" s="242"/>
      <c r="B20" s="26" t="s">
        <v>10</v>
      </c>
      <c r="C20" s="26" t="s">
        <v>2</v>
      </c>
      <c r="D20" s="30" t="s">
        <v>62</v>
      </c>
      <c r="E20" s="73"/>
      <c r="F20" s="13">
        <v>40</v>
      </c>
      <c r="G20" s="13">
        <v>1</v>
      </c>
      <c r="H20" s="25">
        <v>1</v>
      </c>
      <c r="I20" s="45">
        <f>($E20*$F20*$G20*$H20)</f>
        <v>0</v>
      </c>
      <c r="J20" s="45">
        <f t="shared" si="2"/>
        <v>0</v>
      </c>
    </row>
    <row r="21" spans="1:10" s="11" customFormat="1" ht="63" customHeight="1">
      <c r="A21" s="241" t="s">
        <v>13</v>
      </c>
      <c r="B21" s="15" t="s">
        <v>0</v>
      </c>
      <c r="C21" s="15" t="s">
        <v>6</v>
      </c>
      <c r="D21" s="30" t="s">
        <v>70</v>
      </c>
      <c r="E21" s="73"/>
      <c r="F21" s="13">
        <v>0</v>
      </c>
      <c r="G21" s="13">
        <v>1</v>
      </c>
      <c r="H21" s="25">
        <v>1</v>
      </c>
      <c r="I21" s="45">
        <f t="shared" ref="I21:I25" si="3">($E21*$G21*$H21)</f>
        <v>0</v>
      </c>
      <c r="J21" s="45">
        <f t="shared" si="2"/>
        <v>0</v>
      </c>
    </row>
    <row r="22" spans="1:10" s="11" customFormat="1" ht="63" customHeight="1">
      <c r="A22" s="241"/>
      <c r="B22" s="15" t="s">
        <v>15</v>
      </c>
      <c r="C22" s="15" t="s">
        <v>4</v>
      </c>
      <c r="D22" s="30" t="s">
        <v>70</v>
      </c>
      <c r="E22" s="73"/>
      <c r="F22" s="13">
        <v>0</v>
      </c>
      <c r="G22" s="23">
        <v>1</v>
      </c>
      <c r="H22" s="25">
        <v>1</v>
      </c>
      <c r="I22" s="45">
        <f t="shared" si="3"/>
        <v>0</v>
      </c>
      <c r="J22" s="45">
        <f t="shared" si="2"/>
        <v>0</v>
      </c>
    </row>
    <row r="23" spans="1:10" s="11" customFormat="1" ht="63" customHeight="1">
      <c r="A23" s="241"/>
      <c r="B23" s="15" t="s">
        <v>22</v>
      </c>
      <c r="C23" s="15" t="s">
        <v>4</v>
      </c>
      <c r="D23" s="30" t="s">
        <v>70</v>
      </c>
      <c r="E23" s="73"/>
      <c r="F23" s="13">
        <v>0</v>
      </c>
      <c r="G23" s="23">
        <v>1</v>
      </c>
      <c r="H23" s="25">
        <v>1</v>
      </c>
      <c r="I23" s="45">
        <f t="shared" si="3"/>
        <v>0</v>
      </c>
      <c r="J23" s="45">
        <f t="shared" si="2"/>
        <v>0</v>
      </c>
    </row>
    <row r="24" spans="1:10" s="11" customFormat="1" ht="63" customHeight="1">
      <c r="A24" s="15" t="s">
        <v>14</v>
      </c>
      <c r="B24" s="15" t="s">
        <v>16</v>
      </c>
      <c r="C24" s="15" t="s">
        <v>28</v>
      </c>
      <c r="D24" s="33" t="s">
        <v>42</v>
      </c>
      <c r="E24" s="74"/>
      <c r="F24" s="13">
        <v>0</v>
      </c>
      <c r="G24" s="23">
        <v>1</v>
      </c>
      <c r="H24" s="25">
        <v>1</v>
      </c>
      <c r="I24" s="45">
        <f t="shared" si="3"/>
        <v>0</v>
      </c>
      <c r="J24" s="45">
        <f t="shared" si="2"/>
        <v>0</v>
      </c>
    </row>
    <row r="25" spans="1:10" s="11" customFormat="1" ht="63" customHeight="1">
      <c r="A25" s="26" t="s">
        <v>17</v>
      </c>
      <c r="B25" s="27" t="s">
        <v>11</v>
      </c>
      <c r="C25" s="15" t="s">
        <v>4</v>
      </c>
      <c r="D25" s="33" t="s">
        <v>70</v>
      </c>
      <c r="E25" s="74"/>
      <c r="F25" s="13">
        <v>0</v>
      </c>
      <c r="G25" s="23">
        <v>1</v>
      </c>
      <c r="H25" s="25">
        <v>1</v>
      </c>
      <c r="I25" s="45">
        <f t="shared" si="3"/>
        <v>0</v>
      </c>
      <c r="J25" s="45">
        <f t="shared" si="2"/>
        <v>0</v>
      </c>
    </row>
    <row r="26" spans="1:10" s="11" customFormat="1" ht="85.5" customHeight="1">
      <c r="A26" s="63" t="s">
        <v>84</v>
      </c>
      <c r="B26" s="26" t="s">
        <v>23</v>
      </c>
      <c r="C26" s="26" t="s">
        <v>29</v>
      </c>
      <c r="D26" s="64" t="s">
        <v>86</v>
      </c>
      <c r="E26" s="197"/>
      <c r="F26" s="13">
        <v>0</v>
      </c>
      <c r="G26" s="13">
        <v>0</v>
      </c>
      <c r="H26" s="25">
        <v>0</v>
      </c>
      <c r="I26" s="46">
        <f>E26</f>
        <v>0</v>
      </c>
      <c r="J26" s="45">
        <f t="shared" si="2"/>
        <v>0</v>
      </c>
    </row>
    <row r="27" spans="1:10" s="43" customFormat="1" ht="19.5" customHeight="1">
      <c r="A27" s="37" t="s">
        <v>44</v>
      </c>
      <c r="B27" s="39"/>
      <c r="C27" s="39"/>
      <c r="D27" s="38"/>
      <c r="E27" s="72"/>
      <c r="F27" s="40"/>
      <c r="G27" s="38"/>
      <c r="H27" s="41"/>
      <c r="I27" s="42">
        <f>SUM(I28:I36)</f>
        <v>0</v>
      </c>
      <c r="J27" s="42">
        <f>SUM(J28:J36)</f>
        <v>0</v>
      </c>
    </row>
    <row r="28" spans="1:10" s="11" customFormat="1" ht="89.25" customHeight="1">
      <c r="A28" s="242" t="s">
        <v>12</v>
      </c>
      <c r="B28" s="26" t="s">
        <v>8</v>
      </c>
      <c r="C28" s="26" t="s">
        <v>2</v>
      </c>
      <c r="D28" s="30" t="s">
        <v>62</v>
      </c>
      <c r="E28" s="73"/>
      <c r="F28" s="13">
        <v>40</v>
      </c>
      <c r="G28" s="13">
        <v>1</v>
      </c>
      <c r="H28" s="25">
        <v>1</v>
      </c>
      <c r="I28" s="45">
        <f>($E28*$F28*$G28*$H28)</f>
        <v>0</v>
      </c>
      <c r="J28" s="45">
        <f t="shared" ref="J28:J36" si="4">SUM(I28:I28)</f>
        <v>0</v>
      </c>
    </row>
    <row r="29" spans="1:10" s="11" customFormat="1" ht="89.25" customHeight="1">
      <c r="A29" s="242"/>
      <c r="B29" s="26" t="s">
        <v>9</v>
      </c>
      <c r="C29" s="26" t="s">
        <v>2</v>
      </c>
      <c r="D29" s="30" t="s">
        <v>62</v>
      </c>
      <c r="E29" s="73"/>
      <c r="F29" s="13">
        <v>40</v>
      </c>
      <c r="G29" s="13">
        <v>1</v>
      </c>
      <c r="H29" s="25">
        <v>1</v>
      </c>
      <c r="I29" s="45">
        <f>($E29*$F29*$G29*$H29)</f>
        <v>0</v>
      </c>
      <c r="J29" s="45">
        <f t="shared" si="4"/>
        <v>0</v>
      </c>
    </row>
    <row r="30" spans="1:10" s="11" customFormat="1" ht="89.25" customHeight="1">
      <c r="A30" s="242"/>
      <c r="B30" s="26" t="s">
        <v>10</v>
      </c>
      <c r="C30" s="26" t="s">
        <v>2</v>
      </c>
      <c r="D30" s="30" t="s">
        <v>62</v>
      </c>
      <c r="E30" s="73"/>
      <c r="F30" s="13">
        <v>40</v>
      </c>
      <c r="G30" s="13">
        <v>1</v>
      </c>
      <c r="H30" s="25">
        <v>1</v>
      </c>
      <c r="I30" s="45">
        <f>($E30*$F30*$G30*$H30)</f>
        <v>0</v>
      </c>
      <c r="J30" s="45">
        <f t="shared" si="4"/>
        <v>0</v>
      </c>
    </row>
    <row r="31" spans="1:10" s="11" customFormat="1" ht="63" customHeight="1">
      <c r="A31" s="241" t="s">
        <v>13</v>
      </c>
      <c r="B31" s="15" t="s">
        <v>0</v>
      </c>
      <c r="C31" s="15" t="s">
        <v>6</v>
      </c>
      <c r="D31" s="30" t="s">
        <v>70</v>
      </c>
      <c r="E31" s="73"/>
      <c r="F31" s="13">
        <v>0</v>
      </c>
      <c r="G31" s="13">
        <v>1</v>
      </c>
      <c r="H31" s="25">
        <v>1</v>
      </c>
      <c r="I31" s="45">
        <f t="shared" ref="I31:I35" si="5">($E31*$G31*$H31)</f>
        <v>0</v>
      </c>
      <c r="J31" s="45">
        <f t="shared" si="4"/>
        <v>0</v>
      </c>
    </row>
    <row r="32" spans="1:10" s="11" customFormat="1" ht="63" customHeight="1">
      <c r="A32" s="241"/>
      <c r="B32" s="15" t="s">
        <v>15</v>
      </c>
      <c r="C32" s="15" t="s">
        <v>4</v>
      </c>
      <c r="D32" s="30" t="s">
        <v>70</v>
      </c>
      <c r="E32" s="73"/>
      <c r="F32" s="13">
        <v>0</v>
      </c>
      <c r="G32" s="23">
        <v>1</v>
      </c>
      <c r="H32" s="25">
        <v>1</v>
      </c>
      <c r="I32" s="45">
        <f t="shared" si="5"/>
        <v>0</v>
      </c>
      <c r="J32" s="45">
        <f t="shared" si="4"/>
        <v>0</v>
      </c>
    </row>
    <row r="33" spans="1:10" s="11" customFormat="1" ht="63" customHeight="1">
      <c r="A33" s="241"/>
      <c r="B33" s="15" t="s">
        <v>22</v>
      </c>
      <c r="C33" s="15" t="s">
        <v>4</v>
      </c>
      <c r="D33" s="30" t="s">
        <v>70</v>
      </c>
      <c r="E33" s="73"/>
      <c r="F33" s="13">
        <v>0</v>
      </c>
      <c r="G33" s="23">
        <v>1</v>
      </c>
      <c r="H33" s="25">
        <v>1</v>
      </c>
      <c r="I33" s="45">
        <f t="shared" si="5"/>
        <v>0</v>
      </c>
      <c r="J33" s="45">
        <f t="shared" si="4"/>
        <v>0</v>
      </c>
    </row>
    <row r="34" spans="1:10" s="11" customFormat="1" ht="63" customHeight="1">
      <c r="A34" s="15" t="s">
        <v>14</v>
      </c>
      <c r="B34" s="15" t="s">
        <v>16</v>
      </c>
      <c r="C34" s="15" t="s">
        <v>28</v>
      </c>
      <c r="D34" s="33" t="s">
        <v>42</v>
      </c>
      <c r="E34" s="74"/>
      <c r="F34" s="13">
        <v>0</v>
      </c>
      <c r="G34" s="23">
        <v>1</v>
      </c>
      <c r="H34" s="25">
        <v>1</v>
      </c>
      <c r="I34" s="45">
        <f t="shared" si="5"/>
        <v>0</v>
      </c>
      <c r="J34" s="45">
        <f t="shared" si="4"/>
        <v>0</v>
      </c>
    </row>
    <row r="35" spans="1:10" s="11" customFormat="1" ht="63" customHeight="1">
      <c r="A35" s="26" t="s">
        <v>17</v>
      </c>
      <c r="B35" s="27" t="s">
        <v>11</v>
      </c>
      <c r="C35" s="15" t="s">
        <v>4</v>
      </c>
      <c r="D35" s="33" t="s">
        <v>70</v>
      </c>
      <c r="E35" s="74"/>
      <c r="F35" s="13">
        <v>0</v>
      </c>
      <c r="G35" s="23">
        <v>1</v>
      </c>
      <c r="H35" s="25">
        <v>1</v>
      </c>
      <c r="I35" s="45">
        <f t="shared" si="5"/>
        <v>0</v>
      </c>
      <c r="J35" s="45">
        <f t="shared" si="4"/>
        <v>0</v>
      </c>
    </row>
    <row r="36" spans="1:10" s="11" customFormat="1" ht="85.5" customHeight="1">
      <c r="A36" s="63" t="s">
        <v>84</v>
      </c>
      <c r="B36" s="26" t="s">
        <v>23</v>
      </c>
      <c r="C36" s="26" t="s">
        <v>29</v>
      </c>
      <c r="D36" s="64" t="s">
        <v>86</v>
      </c>
      <c r="E36" s="198"/>
      <c r="F36" s="13">
        <v>0</v>
      </c>
      <c r="G36" s="13">
        <v>0</v>
      </c>
      <c r="H36" s="25">
        <v>0</v>
      </c>
      <c r="I36" s="46">
        <f>E36</f>
        <v>0</v>
      </c>
      <c r="J36" s="45">
        <f t="shared" si="4"/>
        <v>0</v>
      </c>
    </row>
  </sheetData>
  <sheetProtection sheet="1" objects="1" scenarios="1"/>
  <mergeCells count="14">
    <mergeCell ref="A31:A33"/>
    <mergeCell ref="A28:A30"/>
    <mergeCell ref="A11:A13"/>
    <mergeCell ref="A8:A10"/>
    <mergeCell ref="A18:A20"/>
    <mergeCell ref="A21:A23"/>
    <mergeCell ref="B1:D1"/>
    <mergeCell ref="J3:J5"/>
    <mergeCell ref="F3:H3"/>
    <mergeCell ref="F4:H4"/>
    <mergeCell ref="A3:A5"/>
    <mergeCell ref="B3:B5"/>
    <mergeCell ref="C3:C5"/>
    <mergeCell ref="D3:D5"/>
  </mergeCells>
  <pageMargins left="0.7" right="0.7" top="0.75" bottom="0.75" header="0.3" footer="0.3"/>
  <pageSetup scale="55" fitToWidth="0" fitToHeight="0" orientation="landscape" horizontalDpi="200" verticalDpi="200" r:id="rId1"/>
  <headerFooter>
    <oddHeader>&amp;C&amp;"-,Bold"&amp;16Appendix G - Line Item Pricing Form (Optional Services)               RFP 0911 (Periodic Assessment Program)</oddHeader>
  </headerFooter>
  <rowBreaks count="2" manualBreakCount="2">
    <brk id="16" max="16383" man="1"/>
    <brk id="26" max="16383" man="1"/>
  </rowBreaks>
  <colBreaks count="3" manualBreakCount="3">
    <brk id="10" max="1048575" man="1"/>
    <brk id="26" max="1048575" man="1"/>
    <brk id="4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39"/>
  <sheetViews>
    <sheetView view="pageLayout" zoomScale="70" zoomScaleNormal="70" zoomScalePageLayoutView="70" workbookViewId="0">
      <selection activeCell="B1" sqref="B1:D1"/>
    </sheetView>
  </sheetViews>
  <sheetFormatPr defaultRowHeight="15.75"/>
  <cols>
    <col min="1" max="1" width="25.7109375" style="28" customWidth="1"/>
    <col min="2" max="3" width="18.5703125" style="29" customWidth="1"/>
    <col min="4" max="4" width="20.7109375" style="17" customWidth="1"/>
    <col min="5" max="5" width="21.42578125" style="76" customWidth="1"/>
    <col min="6" max="6" width="5.42578125" style="1" hidden="1" customWidth="1"/>
    <col min="7" max="7" width="17.85546875" style="1" hidden="1" customWidth="1"/>
    <col min="8" max="8" width="21" style="1" hidden="1" customWidth="1"/>
    <col min="9" max="9" width="25.5703125" style="1" customWidth="1"/>
    <col min="10" max="10" width="20.85546875" style="1" customWidth="1"/>
  </cols>
  <sheetData>
    <row r="1" spans="1:10" s="1" customFormat="1" ht="19.5" thickBot="1">
      <c r="A1" s="231" t="s">
        <v>89</v>
      </c>
      <c r="B1" s="233"/>
      <c r="C1" s="233"/>
      <c r="D1" s="233"/>
      <c r="E1" s="76"/>
      <c r="F1" s="76"/>
      <c r="G1" s="76"/>
    </row>
    <row r="2" spans="1:10" s="1" customFormat="1">
      <c r="A2" s="28"/>
      <c r="B2" s="29"/>
      <c r="C2" s="29"/>
      <c r="D2" s="17"/>
      <c r="E2" s="76"/>
    </row>
    <row r="3" spans="1:10" ht="15">
      <c r="A3" s="239" t="s">
        <v>3</v>
      </c>
      <c r="B3" s="239" t="s">
        <v>31</v>
      </c>
      <c r="C3" s="239" t="s">
        <v>1</v>
      </c>
      <c r="D3" s="239" t="s">
        <v>7</v>
      </c>
      <c r="E3" s="77"/>
      <c r="F3" s="235"/>
      <c r="G3" s="236"/>
      <c r="H3" s="236"/>
      <c r="I3" s="31"/>
      <c r="J3" s="234" t="s">
        <v>25</v>
      </c>
    </row>
    <row r="4" spans="1:10" ht="42.75" customHeight="1">
      <c r="A4" s="239"/>
      <c r="B4" s="240"/>
      <c r="C4" s="240"/>
      <c r="D4" s="239"/>
      <c r="E4" s="78" t="s">
        <v>66</v>
      </c>
      <c r="F4" s="243" t="s">
        <v>38</v>
      </c>
      <c r="G4" s="244"/>
      <c r="H4" s="245"/>
      <c r="I4" s="10" t="s">
        <v>66</v>
      </c>
      <c r="J4" s="234"/>
    </row>
    <row r="5" spans="1:10" ht="60" customHeight="1">
      <c r="A5" s="239"/>
      <c r="B5" s="240"/>
      <c r="C5" s="240"/>
      <c r="D5" s="239"/>
      <c r="E5" s="70" t="s">
        <v>65</v>
      </c>
      <c r="F5" s="12" t="s">
        <v>24</v>
      </c>
      <c r="G5" s="12" t="s">
        <v>27</v>
      </c>
      <c r="H5" s="229" t="s">
        <v>87</v>
      </c>
      <c r="I5" s="34" t="s">
        <v>63</v>
      </c>
      <c r="J5" s="234"/>
    </row>
    <row r="6" spans="1:10" ht="19.5" customHeight="1">
      <c r="A6" s="2"/>
      <c r="B6" s="20"/>
      <c r="C6" s="20"/>
      <c r="D6" s="2"/>
      <c r="E6" s="71"/>
      <c r="F6" s="4"/>
      <c r="G6" s="4"/>
      <c r="H6" s="5"/>
      <c r="I6" s="5"/>
      <c r="J6" s="2"/>
    </row>
    <row r="7" spans="1:10" s="43" customFormat="1" ht="19.5" customHeight="1">
      <c r="A7" s="37" t="s">
        <v>51</v>
      </c>
      <c r="B7" s="39"/>
      <c r="C7" s="39"/>
      <c r="D7" s="38"/>
      <c r="E7" s="72"/>
      <c r="F7" s="40"/>
      <c r="G7" s="38"/>
      <c r="H7" s="38"/>
      <c r="I7" s="42">
        <f>SUM(I8:I17)</f>
        <v>0</v>
      </c>
      <c r="J7" s="42">
        <f>SUM(J8:J17)</f>
        <v>0</v>
      </c>
    </row>
    <row r="8" spans="1:10" s="11" customFormat="1" ht="94.5" customHeight="1">
      <c r="A8" s="242" t="s">
        <v>12</v>
      </c>
      <c r="B8" s="26" t="s">
        <v>8</v>
      </c>
      <c r="C8" s="26" t="s">
        <v>2</v>
      </c>
      <c r="D8" s="30" t="s">
        <v>62</v>
      </c>
      <c r="E8" s="73"/>
      <c r="F8" s="13">
        <v>40</v>
      </c>
      <c r="G8" s="13">
        <v>1</v>
      </c>
      <c r="H8" s="13">
        <v>1</v>
      </c>
      <c r="I8" s="45">
        <f>E8*F8*G8*H8</f>
        <v>0</v>
      </c>
      <c r="J8" s="45">
        <f t="shared" ref="J8:J17" si="0">SUM(I8:I8)</f>
        <v>0</v>
      </c>
    </row>
    <row r="9" spans="1:10" s="11" customFormat="1" ht="94.5" customHeight="1">
      <c r="A9" s="242"/>
      <c r="B9" s="26" t="s">
        <v>9</v>
      </c>
      <c r="C9" s="26" t="s">
        <v>2</v>
      </c>
      <c r="D9" s="30" t="s">
        <v>62</v>
      </c>
      <c r="E9" s="73"/>
      <c r="F9" s="13">
        <v>40</v>
      </c>
      <c r="G9" s="13">
        <v>1</v>
      </c>
      <c r="H9" s="13">
        <v>1</v>
      </c>
      <c r="I9" s="45">
        <f>E9*F9*G9*H9</f>
        <v>0</v>
      </c>
      <c r="J9" s="45">
        <f t="shared" si="0"/>
        <v>0</v>
      </c>
    </row>
    <row r="10" spans="1:10" s="11" customFormat="1" ht="94.5" customHeight="1">
      <c r="A10" s="242"/>
      <c r="B10" s="26" t="s">
        <v>10</v>
      </c>
      <c r="C10" s="26" t="s">
        <v>2</v>
      </c>
      <c r="D10" s="30" t="s">
        <v>62</v>
      </c>
      <c r="E10" s="73"/>
      <c r="F10" s="13">
        <v>40</v>
      </c>
      <c r="G10" s="13">
        <v>1</v>
      </c>
      <c r="H10" s="13">
        <v>1</v>
      </c>
      <c r="I10" s="45">
        <f>E10*F10*G10*H10</f>
        <v>0</v>
      </c>
      <c r="J10" s="45">
        <f t="shared" si="0"/>
        <v>0</v>
      </c>
    </row>
    <row r="11" spans="1:10" s="11" customFormat="1" ht="63" customHeight="1">
      <c r="A11" s="241" t="s">
        <v>13</v>
      </c>
      <c r="B11" s="15" t="s">
        <v>0</v>
      </c>
      <c r="C11" s="15" t="s">
        <v>6</v>
      </c>
      <c r="D11" s="30" t="s">
        <v>70</v>
      </c>
      <c r="E11" s="73"/>
      <c r="F11" s="13">
        <v>0</v>
      </c>
      <c r="G11" s="13">
        <v>1</v>
      </c>
      <c r="H11" s="13">
        <v>1</v>
      </c>
      <c r="I11" s="45">
        <f t="shared" ref="I11:I16" si="1">E11*G11*H11</f>
        <v>0</v>
      </c>
      <c r="J11" s="45">
        <f t="shared" si="0"/>
        <v>0</v>
      </c>
    </row>
    <row r="12" spans="1:10" s="11" customFormat="1" ht="63" customHeight="1">
      <c r="A12" s="241"/>
      <c r="B12" s="15" t="s">
        <v>15</v>
      </c>
      <c r="C12" s="15" t="s">
        <v>4</v>
      </c>
      <c r="D12" s="30" t="s">
        <v>70</v>
      </c>
      <c r="E12" s="73"/>
      <c r="F12" s="13">
        <v>0</v>
      </c>
      <c r="G12" s="23">
        <v>1</v>
      </c>
      <c r="H12" s="23">
        <v>1</v>
      </c>
      <c r="I12" s="45">
        <f t="shared" si="1"/>
        <v>0</v>
      </c>
      <c r="J12" s="45">
        <f t="shared" si="0"/>
        <v>0</v>
      </c>
    </row>
    <row r="13" spans="1:10" s="11" customFormat="1" ht="63" customHeight="1">
      <c r="A13" s="241"/>
      <c r="B13" s="15" t="s">
        <v>22</v>
      </c>
      <c r="C13" s="15" t="s">
        <v>4</v>
      </c>
      <c r="D13" s="30" t="s">
        <v>70</v>
      </c>
      <c r="E13" s="73"/>
      <c r="F13" s="13">
        <v>0</v>
      </c>
      <c r="G13" s="23">
        <v>1</v>
      </c>
      <c r="H13" s="23">
        <v>1</v>
      </c>
      <c r="I13" s="45">
        <f t="shared" si="1"/>
        <v>0</v>
      </c>
      <c r="J13" s="45">
        <f t="shared" si="0"/>
        <v>0</v>
      </c>
    </row>
    <row r="14" spans="1:10" s="11" customFormat="1" ht="63" customHeight="1">
      <c r="A14" s="15" t="s">
        <v>14</v>
      </c>
      <c r="B14" s="15" t="s">
        <v>16</v>
      </c>
      <c r="C14" s="15" t="s">
        <v>37</v>
      </c>
      <c r="D14" s="33" t="s">
        <v>42</v>
      </c>
      <c r="E14" s="73"/>
      <c r="F14" s="13">
        <v>0</v>
      </c>
      <c r="G14" s="23">
        <v>1</v>
      </c>
      <c r="H14" s="23">
        <v>1</v>
      </c>
      <c r="I14" s="45">
        <f t="shared" si="1"/>
        <v>0</v>
      </c>
      <c r="J14" s="45">
        <f t="shared" si="0"/>
        <v>0</v>
      </c>
    </row>
    <row r="15" spans="1:10" s="11" customFormat="1" ht="63" customHeight="1">
      <c r="A15" s="15" t="s">
        <v>30</v>
      </c>
      <c r="B15" s="15" t="s">
        <v>5</v>
      </c>
      <c r="C15" s="15" t="s">
        <v>4</v>
      </c>
      <c r="D15" s="33" t="s">
        <v>70</v>
      </c>
      <c r="E15" s="73"/>
      <c r="F15" s="13">
        <v>0</v>
      </c>
      <c r="G15" s="23">
        <v>1</v>
      </c>
      <c r="H15" s="23">
        <v>1</v>
      </c>
      <c r="I15" s="45">
        <f t="shared" si="1"/>
        <v>0</v>
      </c>
      <c r="J15" s="45">
        <f t="shared" si="0"/>
        <v>0</v>
      </c>
    </row>
    <row r="16" spans="1:10" s="11" customFormat="1" ht="63" customHeight="1">
      <c r="A16" s="26" t="s">
        <v>17</v>
      </c>
      <c r="B16" s="27" t="s">
        <v>11</v>
      </c>
      <c r="C16" s="15" t="s">
        <v>4</v>
      </c>
      <c r="D16" s="33" t="s">
        <v>70</v>
      </c>
      <c r="E16" s="73"/>
      <c r="F16" s="13">
        <v>0</v>
      </c>
      <c r="G16" s="23">
        <v>1</v>
      </c>
      <c r="H16" s="23">
        <v>1</v>
      </c>
      <c r="I16" s="45">
        <f t="shared" si="1"/>
        <v>0</v>
      </c>
      <c r="J16" s="45">
        <f t="shared" si="0"/>
        <v>0</v>
      </c>
    </row>
    <row r="17" spans="1:10" s="11" customFormat="1" ht="91.5" customHeight="1">
      <c r="A17" s="63" t="s">
        <v>84</v>
      </c>
      <c r="B17" s="26" t="s">
        <v>23</v>
      </c>
      <c r="C17" s="26" t="s">
        <v>29</v>
      </c>
      <c r="D17" s="64" t="s">
        <v>86</v>
      </c>
      <c r="E17" s="198"/>
      <c r="F17" s="13">
        <v>0</v>
      </c>
      <c r="G17" s="13">
        <v>0</v>
      </c>
      <c r="H17" s="13">
        <v>0</v>
      </c>
      <c r="I17" s="46">
        <f>E17</f>
        <v>0</v>
      </c>
      <c r="J17" s="45">
        <f t="shared" si="0"/>
        <v>0</v>
      </c>
    </row>
    <row r="18" spans="1:10" s="43" customFormat="1" ht="19.5" customHeight="1">
      <c r="A18" s="37" t="s">
        <v>50</v>
      </c>
      <c r="B18" s="39"/>
      <c r="C18" s="39"/>
      <c r="D18" s="38"/>
      <c r="E18" s="72"/>
      <c r="F18" s="40"/>
      <c r="G18" s="38"/>
      <c r="H18" s="38"/>
      <c r="I18" s="42">
        <f>SUM(I19:I28)</f>
        <v>0</v>
      </c>
      <c r="J18" s="42">
        <f>SUM(J19:J28)</f>
        <v>0</v>
      </c>
    </row>
    <row r="19" spans="1:10" s="11" customFormat="1" ht="94.5" customHeight="1">
      <c r="A19" s="242" t="s">
        <v>12</v>
      </c>
      <c r="B19" s="26" t="s">
        <v>8</v>
      </c>
      <c r="C19" s="26" t="s">
        <v>2</v>
      </c>
      <c r="D19" s="30" t="s">
        <v>62</v>
      </c>
      <c r="E19" s="73"/>
      <c r="F19" s="13">
        <v>40</v>
      </c>
      <c r="G19" s="13">
        <v>1</v>
      </c>
      <c r="H19" s="13">
        <v>1</v>
      </c>
      <c r="I19" s="45">
        <f>E19*F19*G19*H19</f>
        <v>0</v>
      </c>
      <c r="J19" s="45">
        <f t="shared" ref="J19:J28" si="2">SUM(I19:I19)</f>
        <v>0</v>
      </c>
    </row>
    <row r="20" spans="1:10" s="11" customFormat="1" ht="94.5" customHeight="1">
      <c r="A20" s="242"/>
      <c r="B20" s="26" t="s">
        <v>9</v>
      </c>
      <c r="C20" s="26" t="s">
        <v>2</v>
      </c>
      <c r="D20" s="30" t="s">
        <v>62</v>
      </c>
      <c r="E20" s="73"/>
      <c r="F20" s="13">
        <v>40</v>
      </c>
      <c r="G20" s="13">
        <v>1</v>
      </c>
      <c r="H20" s="13">
        <v>1</v>
      </c>
      <c r="I20" s="45">
        <f>E20*F20*G20*H20</f>
        <v>0</v>
      </c>
      <c r="J20" s="45">
        <f t="shared" si="2"/>
        <v>0</v>
      </c>
    </row>
    <row r="21" spans="1:10" s="11" customFormat="1" ht="94.5" customHeight="1">
      <c r="A21" s="242"/>
      <c r="B21" s="26" t="s">
        <v>10</v>
      </c>
      <c r="C21" s="26" t="s">
        <v>2</v>
      </c>
      <c r="D21" s="30" t="s">
        <v>62</v>
      </c>
      <c r="E21" s="73"/>
      <c r="F21" s="13">
        <v>40</v>
      </c>
      <c r="G21" s="13">
        <v>1</v>
      </c>
      <c r="H21" s="13">
        <v>1</v>
      </c>
      <c r="I21" s="45">
        <f>E21*F21*G21*H21</f>
        <v>0</v>
      </c>
      <c r="J21" s="45">
        <f t="shared" si="2"/>
        <v>0</v>
      </c>
    </row>
    <row r="22" spans="1:10" s="11" customFormat="1" ht="63" customHeight="1">
      <c r="A22" s="241" t="s">
        <v>13</v>
      </c>
      <c r="B22" s="15" t="s">
        <v>0</v>
      </c>
      <c r="C22" s="15" t="s">
        <v>6</v>
      </c>
      <c r="D22" s="30" t="s">
        <v>70</v>
      </c>
      <c r="E22" s="73"/>
      <c r="F22" s="13">
        <v>0</v>
      </c>
      <c r="G22" s="13">
        <v>1</v>
      </c>
      <c r="H22" s="13">
        <v>1</v>
      </c>
      <c r="I22" s="45">
        <f t="shared" ref="I22:I27" si="3">E22*G22*H22</f>
        <v>0</v>
      </c>
      <c r="J22" s="45">
        <f t="shared" si="2"/>
        <v>0</v>
      </c>
    </row>
    <row r="23" spans="1:10" s="11" customFormat="1" ht="63" customHeight="1">
      <c r="A23" s="241"/>
      <c r="B23" s="15" t="s">
        <v>15</v>
      </c>
      <c r="C23" s="15" t="s">
        <v>4</v>
      </c>
      <c r="D23" s="30" t="s">
        <v>70</v>
      </c>
      <c r="E23" s="73"/>
      <c r="F23" s="13">
        <v>0</v>
      </c>
      <c r="G23" s="23">
        <v>1</v>
      </c>
      <c r="H23" s="23">
        <v>1</v>
      </c>
      <c r="I23" s="45">
        <f t="shared" si="3"/>
        <v>0</v>
      </c>
      <c r="J23" s="45">
        <f t="shared" si="2"/>
        <v>0</v>
      </c>
    </row>
    <row r="24" spans="1:10" s="11" customFormat="1" ht="63" customHeight="1">
      <c r="A24" s="241"/>
      <c r="B24" s="15" t="s">
        <v>22</v>
      </c>
      <c r="C24" s="15" t="s">
        <v>4</v>
      </c>
      <c r="D24" s="30" t="s">
        <v>70</v>
      </c>
      <c r="E24" s="73"/>
      <c r="F24" s="13">
        <v>0</v>
      </c>
      <c r="G24" s="23">
        <v>1</v>
      </c>
      <c r="H24" s="23">
        <v>1</v>
      </c>
      <c r="I24" s="45">
        <f t="shared" si="3"/>
        <v>0</v>
      </c>
      <c r="J24" s="45">
        <f t="shared" si="2"/>
        <v>0</v>
      </c>
    </row>
    <row r="25" spans="1:10" s="11" customFormat="1" ht="63" customHeight="1">
      <c r="A25" s="15" t="s">
        <v>14</v>
      </c>
      <c r="B25" s="15" t="s">
        <v>16</v>
      </c>
      <c r="C25" s="15" t="s">
        <v>28</v>
      </c>
      <c r="D25" s="33" t="s">
        <v>42</v>
      </c>
      <c r="E25" s="73"/>
      <c r="F25" s="13">
        <v>0</v>
      </c>
      <c r="G25" s="23">
        <v>1</v>
      </c>
      <c r="H25" s="23">
        <v>1</v>
      </c>
      <c r="I25" s="45">
        <f t="shared" si="3"/>
        <v>0</v>
      </c>
      <c r="J25" s="45">
        <f t="shared" si="2"/>
        <v>0</v>
      </c>
    </row>
    <row r="26" spans="1:10" s="11" customFormat="1" ht="63" customHeight="1">
      <c r="A26" s="15" t="s">
        <v>30</v>
      </c>
      <c r="B26" s="15" t="s">
        <v>5</v>
      </c>
      <c r="C26" s="15" t="s">
        <v>4</v>
      </c>
      <c r="D26" s="33" t="s">
        <v>70</v>
      </c>
      <c r="E26" s="73"/>
      <c r="F26" s="13">
        <v>0</v>
      </c>
      <c r="G26" s="23">
        <v>1</v>
      </c>
      <c r="H26" s="23">
        <v>1</v>
      </c>
      <c r="I26" s="45">
        <f t="shared" si="3"/>
        <v>0</v>
      </c>
      <c r="J26" s="45">
        <f t="shared" si="2"/>
        <v>0</v>
      </c>
    </row>
    <row r="27" spans="1:10" s="11" customFormat="1" ht="63" customHeight="1">
      <c r="A27" s="26" t="s">
        <v>17</v>
      </c>
      <c r="B27" s="27" t="s">
        <v>11</v>
      </c>
      <c r="C27" s="15" t="s">
        <v>4</v>
      </c>
      <c r="D27" s="33" t="s">
        <v>70</v>
      </c>
      <c r="E27" s="73"/>
      <c r="F27" s="13">
        <v>0</v>
      </c>
      <c r="G27" s="23">
        <v>1</v>
      </c>
      <c r="H27" s="23">
        <v>1</v>
      </c>
      <c r="I27" s="45">
        <f t="shared" si="3"/>
        <v>0</v>
      </c>
      <c r="J27" s="45">
        <f t="shared" si="2"/>
        <v>0</v>
      </c>
    </row>
    <row r="28" spans="1:10" s="11" customFormat="1" ht="91.5" customHeight="1">
      <c r="A28" s="63" t="s">
        <v>84</v>
      </c>
      <c r="B28" s="26" t="s">
        <v>23</v>
      </c>
      <c r="C28" s="26" t="s">
        <v>29</v>
      </c>
      <c r="D28" s="64" t="s">
        <v>86</v>
      </c>
      <c r="E28" s="198"/>
      <c r="F28" s="13">
        <v>0</v>
      </c>
      <c r="G28" s="13">
        <v>0</v>
      </c>
      <c r="H28" s="13">
        <v>0</v>
      </c>
      <c r="I28" s="46">
        <f>E28</f>
        <v>0</v>
      </c>
      <c r="J28" s="45">
        <f t="shared" si="2"/>
        <v>0</v>
      </c>
    </row>
    <row r="29" spans="1:10" s="43" customFormat="1" ht="21.75" customHeight="1">
      <c r="A29" s="37" t="s">
        <v>49</v>
      </c>
      <c r="B29" s="39"/>
      <c r="C29" s="39"/>
      <c r="D29" s="38"/>
      <c r="E29" s="72"/>
      <c r="F29" s="40"/>
      <c r="G29" s="38"/>
      <c r="H29" s="38"/>
      <c r="I29" s="42">
        <f>SUM(I30:I39)</f>
        <v>0</v>
      </c>
      <c r="J29" s="42">
        <f>SUM(J30:J39)</f>
        <v>0</v>
      </c>
    </row>
    <row r="30" spans="1:10" s="11" customFormat="1" ht="94.5" customHeight="1">
      <c r="A30" s="242" t="s">
        <v>12</v>
      </c>
      <c r="B30" s="26" t="s">
        <v>8</v>
      </c>
      <c r="C30" s="26" t="s">
        <v>2</v>
      </c>
      <c r="D30" s="30" t="s">
        <v>62</v>
      </c>
      <c r="E30" s="73"/>
      <c r="F30" s="13">
        <v>40</v>
      </c>
      <c r="G30" s="13">
        <v>1</v>
      </c>
      <c r="H30" s="13">
        <v>1</v>
      </c>
      <c r="I30" s="45">
        <f>E30*F30*G30*H30</f>
        <v>0</v>
      </c>
      <c r="J30" s="45">
        <f t="shared" ref="J30:J39" si="4">SUM(I30:I30)</f>
        <v>0</v>
      </c>
    </row>
    <row r="31" spans="1:10" s="11" customFormat="1" ht="94.5" customHeight="1">
      <c r="A31" s="242"/>
      <c r="B31" s="26" t="s">
        <v>9</v>
      </c>
      <c r="C31" s="26" t="s">
        <v>2</v>
      </c>
      <c r="D31" s="30" t="s">
        <v>62</v>
      </c>
      <c r="E31" s="73"/>
      <c r="F31" s="13">
        <v>40</v>
      </c>
      <c r="G31" s="13">
        <v>1</v>
      </c>
      <c r="H31" s="13">
        <v>1</v>
      </c>
      <c r="I31" s="45">
        <f>E31*F31*G31*H31</f>
        <v>0</v>
      </c>
      <c r="J31" s="45">
        <f t="shared" si="4"/>
        <v>0</v>
      </c>
    </row>
    <row r="32" spans="1:10" s="11" customFormat="1" ht="94.5" customHeight="1">
      <c r="A32" s="242"/>
      <c r="B32" s="26" t="s">
        <v>10</v>
      </c>
      <c r="C32" s="26" t="s">
        <v>2</v>
      </c>
      <c r="D32" s="30" t="s">
        <v>62</v>
      </c>
      <c r="E32" s="73"/>
      <c r="F32" s="13">
        <v>40</v>
      </c>
      <c r="G32" s="13">
        <v>1</v>
      </c>
      <c r="H32" s="13">
        <v>1</v>
      </c>
      <c r="I32" s="45">
        <f>E32*F32*G32*H32</f>
        <v>0</v>
      </c>
      <c r="J32" s="45">
        <f t="shared" si="4"/>
        <v>0</v>
      </c>
    </row>
    <row r="33" spans="1:10" s="11" customFormat="1" ht="63" customHeight="1">
      <c r="A33" s="241" t="s">
        <v>13</v>
      </c>
      <c r="B33" s="15" t="s">
        <v>0</v>
      </c>
      <c r="C33" s="15" t="s">
        <v>6</v>
      </c>
      <c r="D33" s="30" t="s">
        <v>70</v>
      </c>
      <c r="E33" s="73"/>
      <c r="F33" s="13">
        <v>0</v>
      </c>
      <c r="G33" s="13">
        <v>1</v>
      </c>
      <c r="H33" s="13">
        <v>1</v>
      </c>
      <c r="I33" s="45">
        <f t="shared" ref="I33:I38" si="5">E33*G33*H33</f>
        <v>0</v>
      </c>
      <c r="J33" s="45">
        <f t="shared" si="4"/>
        <v>0</v>
      </c>
    </row>
    <row r="34" spans="1:10" s="11" customFormat="1" ht="63" customHeight="1">
      <c r="A34" s="241"/>
      <c r="B34" s="15" t="s">
        <v>15</v>
      </c>
      <c r="C34" s="15" t="s">
        <v>4</v>
      </c>
      <c r="D34" s="30" t="s">
        <v>70</v>
      </c>
      <c r="E34" s="73"/>
      <c r="F34" s="13">
        <v>0</v>
      </c>
      <c r="G34" s="23">
        <v>1</v>
      </c>
      <c r="H34" s="23">
        <v>1</v>
      </c>
      <c r="I34" s="45">
        <f t="shared" si="5"/>
        <v>0</v>
      </c>
      <c r="J34" s="45">
        <f t="shared" si="4"/>
        <v>0</v>
      </c>
    </row>
    <row r="35" spans="1:10" s="11" customFormat="1" ht="63" customHeight="1">
      <c r="A35" s="241"/>
      <c r="B35" s="15" t="s">
        <v>22</v>
      </c>
      <c r="C35" s="15" t="s">
        <v>4</v>
      </c>
      <c r="D35" s="30" t="s">
        <v>70</v>
      </c>
      <c r="E35" s="73"/>
      <c r="F35" s="13">
        <v>0</v>
      </c>
      <c r="G35" s="23">
        <v>1</v>
      </c>
      <c r="H35" s="23">
        <v>1</v>
      </c>
      <c r="I35" s="45">
        <f t="shared" si="5"/>
        <v>0</v>
      </c>
      <c r="J35" s="45">
        <f t="shared" si="4"/>
        <v>0</v>
      </c>
    </row>
    <row r="36" spans="1:10" s="11" customFormat="1" ht="63" customHeight="1">
      <c r="A36" s="15" t="s">
        <v>14</v>
      </c>
      <c r="B36" s="15" t="s">
        <v>16</v>
      </c>
      <c r="C36" s="15" t="s">
        <v>28</v>
      </c>
      <c r="D36" s="33" t="s">
        <v>42</v>
      </c>
      <c r="E36" s="73"/>
      <c r="F36" s="13">
        <v>0</v>
      </c>
      <c r="G36" s="23">
        <v>1</v>
      </c>
      <c r="H36" s="23">
        <v>1</v>
      </c>
      <c r="I36" s="45">
        <f t="shared" si="5"/>
        <v>0</v>
      </c>
      <c r="J36" s="45">
        <f t="shared" si="4"/>
        <v>0</v>
      </c>
    </row>
    <row r="37" spans="1:10" s="11" customFormat="1" ht="63" customHeight="1">
      <c r="A37" s="15" t="s">
        <v>30</v>
      </c>
      <c r="B37" s="15" t="s">
        <v>5</v>
      </c>
      <c r="C37" s="15" t="s">
        <v>4</v>
      </c>
      <c r="D37" s="33" t="s">
        <v>70</v>
      </c>
      <c r="E37" s="73"/>
      <c r="F37" s="13">
        <v>0</v>
      </c>
      <c r="G37" s="23">
        <v>1</v>
      </c>
      <c r="H37" s="23">
        <v>1</v>
      </c>
      <c r="I37" s="45">
        <f t="shared" si="5"/>
        <v>0</v>
      </c>
      <c r="J37" s="45">
        <f t="shared" si="4"/>
        <v>0</v>
      </c>
    </row>
    <row r="38" spans="1:10" s="11" customFormat="1" ht="63" customHeight="1">
      <c r="A38" s="26" t="s">
        <v>17</v>
      </c>
      <c r="B38" s="27" t="s">
        <v>11</v>
      </c>
      <c r="C38" s="15" t="s">
        <v>4</v>
      </c>
      <c r="D38" s="33" t="s">
        <v>70</v>
      </c>
      <c r="E38" s="73"/>
      <c r="F38" s="13">
        <v>0</v>
      </c>
      <c r="G38" s="23">
        <v>1</v>
      </c>
      <c r="H38" s="23">
        <v>1</v>
      </c>
      <c r="I38" s="45">
        <f t="shared" si="5"/>
        <v>0</v>
      </c>
      <c r="J38" s="45">
        <f t="shared" si="4"/>
        <v>0</v>
      </c>
    </row>
    <row r="39" spans="1:10" s="11" customFormat="1" ht="90.75" customHeight="1">
      <c r="A39" s="63" t="s">
        <v>84</v>
      </c>
      <c r="B39" s="26" t="s">
        <v>23</v>
      </c>
      <c r="C39" s="26" t="s">
        <v>29</v>
      </c>
      <c r="D39" s="64" t="s">
        <v>86</v>
      </c>
      <c r="E39" s="198"/>
      <c r="F39" s="13">
        <v>0</v>
      </c>
      <c r="G39" s="13">
        <v>0</v>
      </c>
      <c r="H39" s="13">
        <v>0</v>
      </c>
      <c r="I39" s="46">
        <f>E39</f>
        <v>0</v>
      </c>
      <c r="J39" s="45">
        <f t="shared" si="4"/>
        <v>0</v>
      </c>
    </row>
  </sheetData>
  <sheetProtection sheet="1" objects="1" scenarios="1"/>
  <mergeCells count="14">
    <mergeCell ref="B1:D1"/>
    <mergeCell ref="J3:J5"/>
    <mergeCell ref="F4:H4"/>
    <mergeCell ref="A33:A35"/>
    <mergeCell ref="F3:H3"/>
    <mergeCell ref="A11:A13"/>
    <mergeCell ref="A19:A21"/>
    <mergeCell ref="A22:A24"/>
    <mergeCell ref="A30:A32"/>
    <mergeCell ref="A3:A5"/>
    <mergeCell ref="B3:B5"/>
    <mergeCell ref="C3:C5"/>
    <mergeCell ref="D3:D5"/>
    <mergeCell ref="A8:A10"/>
  </mergeCells>
  <pageMargins left="0.7" right="0.7" top="0.75" bottom="0.75" header="0.3" footer="0.3"/>
  <pageSetup scale="52" orientation="landscape" verticalDpi="599" r:id="rId1"/>
  <headerFooter>
    <oddHeader>&amp;C&amp;"-,Bold"&amp;16Appendix G - Line Item Pricing Form (Optional Services)                   RFP 0911 (Periodic Assessment Program)</oddHeader>
  </headerFooter>
  <rowBreaks count="2" manualBreakCount="2">
    <brk id="17" max="16383" man="1"/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O36"/>
  <sheetViews>
    <sheetView view="pageLayout" zoomScale="60" zoomScaleNormal="60" zoomScalePageLayoutView="60" workbookViewId="0">
      <selection activeCell="B1" sqref="B1:D1"/>
    </sheetView>
  </sheetViews>
  <sheetFormatPr defaultRowHeight="15.75"/>
  <cols>
    <col min="1" max="1" width="26.140625" style="28" customWidth="1"/>
    <col min="2" max="3" width="18.5703125" style="29" customWidth="1"/>
    <col min="4" max="4" width="20.7109375" style="17" customWidth="1"/>
    <col min="5" max="6" width="16.7109375" style="76" customWidth="1"/>
    <col min="7" max="7" width="0.140625" style="76" hidden="1" customWidth="1"/>
    <col min="8" max="8" width="19.140625" style="76" hidden="1" customWidth="1"/>
    <col min="9" max="9" width="16.85546875" style="76" customWidth="1"/>
    <col min="10" max="10" width="0.140625" style="76" hidden="1" customWidth="1"/>
    <col min="11" max="11" width="19.140625" style="76" hidden="1" customWidth="1"/>
    <col min="12" max="12" width="16.7109375" style="76" customWidth="1"/>
    <col min="13" max="14" width="28.5703125" style="1" customWidth="1"/>
    <col min="15" max="15" width="20.85546875" style="1" customWidth="1"/>
  </cols>
  <sheetData>
    <row r="1" spans="1:15" s="1" customFormat="1" ht="19.5" thickBot="1">
      <c r="A1" s="231" t="s">
        <v>89</v>
      </c>
      <c r="B1" s="233"/>
      <c r="C1" s="233"/>
      <c r="D1" s="233"/>
      <c r="E1" s="76"/>
      <c r="F1" s="76"/>
      <c r="G1" s="76"/>
    </row>
    <row r="2" spans="1:15" s="1" customFormat="1">
      <c r="A2" s="28"/>
      <c r="B2" s="29"/>
      <c r="C2" s="29"/>
      <c r="D2" s="17"/>
      <c r="E2" s="76"/>
      <c r="F2" s="76"/>
      <c r="G2" s="76"/>
      <c r="H2" s="76"/>
      <c r="I2" s="76"/>
      <c r="J2" s="76"/>
      <c r="K2" s="76"/>
      <c r="L2" s="76"/>
    </row>
    <row r="3" spans="1:15" ht="15">
      <c r="A3" s="239" t="s">
        <v>3</v>
      </c>
      <c r="B3" s="239" t="s">
        <v>31</v>
      </c>
      <c r="C3" s="239" t="s">
        <v>1</v>
      </c>
      <c r="D3" s="239" t="s">
        <v>7</v>
      </c>
      <c r="E3" s="250"/>
      <c r="F3" s="251"/>
      <c r="G3" s="252"/>
      <c r="H3" s="253"/>
      <c r="I3" s="253"/>
      <c r="J3" s="253"/>
      <c r="K3" s="253"/>
      <c r="L3" s="253"/>
      <c r="M3" s="246"/>
      <c r="N3" s="246"/>
      <c r="O3" s="234" t="s">
        <v>25</v>
      </c>
    </row>
    <row r="4" spans="1:15" ht="42.75" customHeight="1">
      <c r="A4" s="239"/>
      <c r="B4" s="240"/>
      <c r="C4" s="240"/>
      <c r="D4" s="239"/>
      <c r="E4" s="79" t="s">
        <v>68</v>
      </c>
      <c r="F4" s="79" t="s">
        <v>67</v>
      </c>
      <c r="G4" s="247" t="s">
        <v>68</v>
      </c>
      <c r="H4" s="248"/>
      <c r="I4" s="249"/>
      <c r="J4" s="247" t="s">
        <v>67</v>
      </c>
      <c r="K4" s="248"/>
      <c r="L4" s="248"/>
      <c r="M4" s="32" t="s">
        <v>68</v>
      </c>
      <c r="N4" s="32" t="s">
        <v>67</v>
      </c>
      <c r="O4" s="234"/>
    </row>
    <row r="5" spans="1:15" ht="60" customHeight="1">
      <c r="A5" s="239"/>
      <c r="B5" s="240"/>
      <c r="C5" s="240"/>
      <c r="D5" s="239"/>
      <c r="E5" s="70" t="s">
        <v>65</v>
      </c>
      <c r="F5" s="70" t="s">
        <v>65</v>
      </c>
      <c r="G5" s="87" t="s">
        <v>24</v>
      </c>
      <c r="H5" s="87" t="s">
        <v>27</v>
      </c>
      <c r="I5" s="112" t="s">
        <v>72</v>
      </c>
      <c r="J5" s="87" t="s">
        <v>24</v>
      </c>
      <c r="K5" s="87" t="s">
        <v>27</v>
      </c>
      <c r="L5" s="88" t="s">
        <v>72</v>
      </c>
      <c r="M5" s="34" t="s">
        <v>63</v>
      </c>
      <c r="N5" s="34" t="s">
        <v>63</v>
      </c>
      <c r="O5" s="234"/>
    </row>
    <row r="6" spans="1:15" ht="19.5" customHeight="1">
      <c r="A6" s="2"/>
      <c r="B6" s="20"/>
      <c r="C6" s="20"/>
      <c r="D6" s="2"/>
      <c r="E6" s="71"/>
      <c r="F6" s="71"/>
      <c r="G6" s="91"/>
      <c r="H6" s="91"/>
      <c r="I6" s="92"/>
      <c r="J6" s="91"/>
      <c r="K6" s="91"/>
      <c r="L6" s="91"/>
      <c r="M6" s="5"/>
      <c r="N6" s="4"/>
      <c r="O6" s="2"/>
    </row>
    <row r="7" spans="1:15" s="43" customFormat="1" ht="19.5" customHeight="1">
      <c r="A7" s="37" t="s">
        <v>46</v>
      </c>
      <c r="B7" s="39"/>
      <c r="C7" s="39"/>
      <c r="D7" s="38"/>
      <c r="E7" s="72"/>
      <c r="F7" s="72"/>
      <c r="G7" s="95"/>
      <c r="H7" s="96"/>
      <c r="I7" s="96"/>
      <c r="J7" s="96"/>
      <c r="K7" s="96"/>
      <c r="L7" s="97"/>
      <c r="M7" s="42">
        <f>SUM(M8:M16)</f>
        <v>0</v>
      </c>
      <c r="N7" s="42">
        <f>SUM(N8:N16)</f>
        <v>0</v>
      </c>
      <c r="O7" s="42">
        <f>SUM(O8:O16)</f>
        <v>0</v>
      </c>
    </row>
    <row r="8" spans="1:15" s="11" customFormat="1" ht="98.25" customHeight="1">
      <c r="A8" s="242" t="s">
        <v>12</v>
      </c>
      <c r="B8" s="26" t="s">
        <v>8</v>
      </c>
      <c r="C8" s="26" t="s">
        <v>2</v>
      </c>
      <c r="D8" s="30" t="s">
        <v>62</v>
      </c>
      <c r="E8" s="73"/>
      <c r="F8" s="73"/>
      <c r="G8" s="214">
        <v>40</v>
      </c>
      <c r="H8" s="214">
        <v>1</v>
      </c>
      <c r="I8" s="99"/>
      <c r="J8" s="214">
        <v>40</v>
      </c>
      <c r="K8" s="214">
        <v>1</v>
      </c>
      <c r="L8" s="99"/>
      <c r="M8" s="45">
        <f>E8*G8*H8*I8</f>
        <v>0</v>
      </c>
      <c r="N8" s="45">
        <f>F8*J8*K8*L8</f>
        <v>0</v>
      </c>
      <c r="O8" s="45">
        <f t="shared" ref="O8:O16" si="0">SUM(M8:N8)</f>
        <v>0</v>
      </c>
    </row>
    <row r="9" spans="1:15" s="11" customFormat="1" ht="98.25" customHeight="1">
      <c r="A9" s="242"/>
      <c r="B9" s="26" t="s">
        <v>9</v>
      </c>
      <c r="C9" s="26" t="s">
        <v>2</v>
      </c>
      <c r="D9" s="30" t="s">
        <v>62</v>
      </c>
      <c r="E9" s="73"/>
      <c r="F9" s="73"/>
      <c r="G9" s="214">
        <v>40</v>
      </c>
      <c r="H9" s="214">
        <v>1</v>
      </c>
      <c r="I9" s="99"/>
      <c r="J9" s="214">
        <v>40</v>
      </c>
      <c r="K9" s="214">
        <v>1</v>
      </c>
      <c r="L9" s="99"/>
      <c r="M9" s="45">
        <f>E9*G9*H9*I9</f>
        <v>0</v>
      </c>
      <c r="N9" s="45">
        <f>F9*J9*K9*L9</f>
        <v>0</v>
      </c>
      <c r="O9" s="45">
        <f t="shared" si="0"/>
        <v>0</v>
      </c>
    </row>
    <row r="10" spans="1:15" s="11" customFormat="1" ht="98.25" customHeight="1">
      <c r="A10" s="242"/>
      <c r="B10" s="26" t="s">
        <v>10</v>
      </c>
      <c r="C10" s="26" t="s">
        <v>2</v>
      </c>
      <c r="D10" s="30" t="s">
        <v>62</v>
      </c>
      <c r="E10" s="73"/>
      <c r="F10" s="73"/>
      <c r="G10" s="214">
        <v>40</v>
      </c>
      <c r="H10" s="214">
        <v>1</v>
      </c>
      <c r="I10" s="99"/>
      <c r="J10" s="214">
        <v>40</v>
      </c>
      <c r="K10" s="214">
        <v>1</v>
      </c>
      <c r="L10" s="99"/>
      <c r="M10" s="45">
        <f>E10*G10*H10*I10</f>
        <v>0</v>
      </c>
      <c r="N10" s="45">
        <f>F10*J10*K10*L10</f>
        <v>0</v>
      </c>
      <c r="O10" s="45">
        <f t="shared" si="0"/>
        <v>0</v>
      </c>
    </row>
    <row r="11" spans="1:15" s="11" customFormat="1" ht="63" customHeight="1">
      <c r="A11" s="241" t="s">
        <v>13</v>
      </c>
      <c r="B11" s="15" t="s">
        <v>0</v>
      </c>
      <c r="C11" s="15" t="s">
        <v>6</v>
      </c>
      <c r="D11" s="30" t="s">
        <v>70</v>
      </c>
      <c r="E11" s="73"/>
      <c r="F11" s="73"/>
      <c r="G11" s="214">
        <v>0</v>
      </c>
      <c r="H11" s="214">
        <v>1</v>
      </c>
      <c r="I11" s="99"/>
      <c r="J11" s="214">
        <v>0</v>
      </c>
      <c r="K11" s="214">
        <v>1</v>
      </c>
      <c r="L11" s="99"/>
      <c r="M11" s="45">
        <f t="shared" ref="M11:M15" si="1">E11*H11*I11</f>
        <v>0</v>
      </c>
      <c r="N11" s="45">
        <f t="shared" ref="N11:N15" si="2">F11*K11*L11</f>
        <v>0</v>
      </c>
      <c r="O11" s="45">
        <f t="shared" si="0"/>
        <v>0</v>
      </c>
    </row>
    <row r="12" spans="1:15" s="11" customFormat="1" ht="63" customHeight="1">
      <c r="A12" s="241"/>
      <c r="B12" s="15" t="s">
        <v>15</v>
      </c>
      <c r="C12" s="15" t="s">
        <v>4</v>
      </c>
      <c r="D12" s="30" t="s">
        <v>70</v>
      </c>
      <c r="E12" s="73"/>
      <c r="F12" s="73"/>
      <c r="G12" s="214">
        <v>0</v>
      </c>
      <c r="H12" s="227">
        <v>1</v>
      </c>
      <c r="I12" s="99"/>
      <c r="J12" s="214">
        <v>0</v>
      </c>
      <c r="K12" s="227">
        <v>1</v>
      </c>
      <c r="L12" s="99"/>
      <c r="M12" s="45">
        <f t="shared" si="1"/>
        <v>0</v>
      </c>
      <c r="N12" s="45">
        <f t="shared" si="2"/>
        <v>0</v>
      </c>
      <c r="O12" s="45">
        <f t="shared" si="0"/>
        <v>0</v>
      </c>
    </row>
    <row r="13" spans="1:15" s="11" customFormat="1" ht="63" customHeight="1">
      <c r="A13" s="241"/>
      <c r="B13" s="15" t="s">
        <v>22</v>
      </c>
      <c r="C13" s="15" t="s">
        <v>4</v>
      </c>
      <c r="D13" s="30" t="s">
        <v>70</v>
      </c>
      <c r="E13" s="73"/>
      <c r="F13" s="73"/>
      <c r="G13" s="214">
        <v>0</v>
      </c>
      <c r="H13" s="227">
        <v>1</v>
      </c>
      <c r="I13" s="99"/>
      <c r="J13" s="214">
        <v>0</v>
      </c>
      <c r="K13" s="227">
        <v>1</v>
      </c>
      <c r="L13" s="99"/>
      <c r="M13" s="45">
        <f t="shared" si="1"/>
        <v>0</v>
      </c>
      <c r="N13" s="45">
        <f t="shared" si="2"/>
        <v>0</v>
      </c>
      <c r="O13" s="45">
        <f t="shared" si="0"/>
        <v>0</v>
      </c>
    </row>
    <row r="14" spans="1:15" s="11" customFormat="1" ht="63" customHeight="1">
      <c r="A14" s="15" t="s">
        <v>14</v>
      </c>
      <c r="B14" s="15" t="s">
        <v>16</v>
      </c>
      <c r="C14" s="15" t="s">
        <v>37</v>
      </c>
      <c r="D14" s="33" t="s">
        <v>42</v>
      </c>
      <c r="E14" s="73"/>
      <c r="F14" s="73"/>
      <c r="G14" s="214">
        <v>0</v>
      </c>
      <c r="H14" s="227">
        <v>1</v>
      </c>
      <c r="I14" s="99"/>
      <c r="J14" s="214">
        <v>0</v>
      </c>
      <c r="K14" s="227">
        <v>1</v>
      </c>
      <c r="L14" s="99"/>
      <c r="M14" s="45">
        <f t="shared" si="1"/>
        <v>0</v>
      </c>
      <c r="N14" s="45">
        <f t="shared" si="2"/>
        <v>0</v>
      </c>
      <c r="O14" s="45">
        <f t="shared" si="0"/>
        <v>0</v>
      </c>
    </row>
    <row r="15" spans="1:15" s="11" customFormat="1" ht="63" customHeight="1">
      <c r="A15" s="26" t="s">
        <v>17</v>
      </c>
      <c r="B15" s="27" t="s">
        <v>11</v>
      </c>
      <c r="C15" s="15" t="s">
        <v>4</v>
      </c>
      <c r="D15" s="33" t="s">
        <v>70</v>
      </c>
      <c r="E15" s="73"/>
      <c r="F15" s="73"/>
      <c r="G15" s="214">
        <v>0</v>
      </c>
      <c r="H15" s="227">
        <v>1</v>
      </c>
      <c r="I15" s="99"/>
      <c r="J15" s="214">
        <v>0</v>
      </c>
      <c r="K15" s="227">
        <v>1</v>
      </c>
      <c r="L15" s="99"/>
      <c r="M15" s="45">
        <f t="shared" si="1"/>
        <v>0</v>
      </c>
      <c r="N15" s="45">
        <f t="shared" si="2"/>
        <v>0</v>
      </c>
      <c r="O15" s="45">
        <f t="shared" si="0"/>
        <v>0</v>
      </c>
    </row>
    <row r="16" spans="1:15" s="11" customFormat="1" ht="94.5" customHeight="1">
      <c r="A16" s="63" t="s">
        <v>84</v>
      </c>
      <c r="B16" s="26" t="s">
        <v>23</v>
      </c>
      <c r="C16" s="26" t="s">
        <v>29</v>
      </c>
      <c r="D16" s="64" t="s">
        <v>86</v>
      </c>
      <c r="E16" s="73"/>
      <c r="F16" s="73"/>
      <c r="G16" s="214">
        <v>0</v>
      </c>
      <c r="H16" s="214">
        <v>0</v>
      </c>
      <c r="I16" s="199"/>
      <c r="J16" s="199"/>
      <c r="K16" s="199"/>
      <c r="L16" s="199"/>
      <c r="M16" s="46">
        <f>E16</f>
        <v>0</v>
      </c>
      <c r="N16" s="46">
        <f>F16</f>
        <v>0</v>
      </c>
      <c r="O16" s="45">
        <f t="shared" si="0"/>
        <v>0</v>
      </c>
    </row>
    <row r="17" spans="1:15" s="43" customFormat="1" ht="19.5" customHeight="1">
      <c r="A17" s="37" t="s">
        <v>47</v>
      </c>
      <c r="B17" s="39"/>
      <c r="C17" s="39"/>
      <c r="D17" s="38"/>
      <c r="E17" s="72"/>
      <c r="F17" s="72"/>
      <c r="G17" s="95"/>
      <c r="H17" s="96"/>
      <c r="I17" s="96"/>
      <c r="J17" s="96"/>
      <c r="K17" s="96"/>
      <c r="L17" s="97"/>
      <c r="M17" s="42">
        <f>SUM(M18:M26)</f>
        <v>0</v>
      </c>
      <c r="N17" s="42">
        <f>SUM(N18:N26)</f>
        <v>0</v>
      </c>
      <c r="O17" s="42">
        <f>SUM(O18:O26)</f>
        <v>0</v>
      </c>
    </row>
    <row r="18" spans="1:15" s="11" customFormat="1" ht="98.25" customHeight="1">
      <c r="A18" s="242" t="s">
        <v>12</v>
      </c>
      <c r="B18" s="26" t="s">
        <v>8</v>
      </c>
      <c r="C18" s="26" t="s">
        <v>2</v>
      </c>
      <c r="D18" s="30" t="s">
        <v>62</v>
      </c>
      <c r="E18" s="73"/>
      <c r="F18" s="73"/>
      <c r="G18" s="214">
        <v>40</v>
      </c>
      <c r="H18" s="214">
        <v>1</v>
      </c>
      <c r="I18" s="99"/>
      <c r="J18" s="214">
        <v>40</v>
      </c>
      <c r="K18" s="214">
        <v>1</v>
      </c>
      <c r="L18" s="99"/>
      <c r="M18" s="45">
        <f>E18*G18*H18*I18</f>
        <v>0</v>
      </c>
      <c r="N18" s="45">
        <f>F18*J18*K18*L18</f>
        <v>0</v>
      </c>
      <c r="O18" s="45">
        <f t="shared" ref="O18:O26" si="3">SUM(M18:N18)</f>
        <v>0</v>
      </c>
    </row>
    <row r="19" spans="1:15" s="11" customFormat="1" ht="98.25" customHeight="1">
      <c r="A19" s="242"/>
      <c r="B19" s="26" t="s">
        <v>9</v>
      </c>
      <c r="C19" s="26" t="s">
        <v>2</v>
      </c>
      <c r="D19" s="30" t="s">
        <v>62</v>
      </c>
      <c r="E19" s="73"/>
      <c r="F19" s="73"/>
      <c r="G19" s="214">
        <v>40</v>
      </c>
      <c r="H19" s="214">
        <v>1</v>
      </c>
      <c r="I19" s="99"/>
      <c r="J19" s="214">
        <v>40</v>
      </c>
      <c r="K19" s="214">
        <v>1</v>
      </c>
      <c r="L19" s="99"/>
      <c r="M19" s="45">
        <f>E19*G19*H19*I19</f>
        <v>0</v>
      </c>
      <c r="N19" s="45">
        <f>F19*J19*K19*L19</f>
        <v>0</v>
      </c>
      <c r="O19" s="45">
        <f t="shared" si="3"/>
        <v>0</v>
      </c>
    </row>
    <row r="20" spans="1:15" s="11" customFormat="1" ht="98.25" customHeight="1">
      <c r="A20" s="242"/>
      <c r="B20" s="26" t="s">
        <v>10</v>
      </c>
      <c r="C20" s="26" t="s">
        <v>2</v>
      </c>
      <c r="D20" s="30" t="s">
        <v>62</v>
      </c>
      <c r="E20" s="73"/>
      <c r="F20" s="73"/>
      <c r="G20" s="214">
        <v>40</v>
      </c>
      <c r="H20" s="214">
        <v>1</v>
      </c>
      <c r="I20" s="99"/>
      <c r="J20" s="214">
        <v>40</v>
      </c>
      <c r="K20" s="214">
        <v>1</v>
      </c>
      <c r="L20" s="99"/>
      <c r="M20" s="45">
        <f>E20*G20*H20*I20</f>
        <v>0</v>
      </c>
      <c r="N20" s="45">
        <f>F20*J20*K20*L20</f>
        <v>0</v>
      </c>
      <c r="O20" s="45">
        <f t="shared" si="3"/>
        <v>0</v>
      </c>
    </row>
    <row r="21" spans="1:15" s="11" customFormat="1" ht="63" customHeight="1">
      <c r="A21" s="241" t="s">
        <v>13</v>
      </c>
      <c r="B21" s="15" t="s">
        <v>0</v>
      </c>
      <c r="C21" s="15" t="s">
        <v>6</v>
      </c>
      <c r="D21" s="30" t="s">
        <v>70</v>
      </c>
      <c r="E21" s="73"/>
      <c r="F21" s="73"/>
      <c r="G21" s="214">
        <v>0</v>
      </c>
      <c r="H21" s="214">
        <v>1</v>
      </c>
      <c r="I21" s="99"/>
      <c r="J21" s="214">
        <v>0</v>
      </c>
      <c r="K21" s="214">
        <v>1</v>
      </c>
      <c r="L21" s="99"/>
      <c r="M21" s="45">
        <f t="shared" ref="M21:M25" si="4">E21*H21*I21</f>
        <v>0</v>
      </c>
      <c r="N21" s="45">
        <f t="shared" ref="N21:N25" si="5">F21*K21*L21</f>
        <v>0</v>
      </c>
      <c r="O21" s="45">
        <f t="shared" si="3"/>
        <v>0</v>
      </c>
    </row>
    <row r="22" spans="1:15" s="11" customFormat="1" ht="63" customHeight="1">
      <c r="A22" s="241"/>
      <c r="B22" s="15" t="s">
        <v>15</v>
      </c>
      <c r="C22" s="15" t="s">
        <v>4</v>
      </c>
      <c r="D22" s="30" t="s">
        <v>70</v>
      </c>
      <c r="E22" s="73"/>
      <c r="F22" s="73"/>
      <c r="G22" s="214">
        <v>0</v>
      </c>
      <c r="H22" s="227">
        <v>1</v>
      </c>
      <c r="I22" s="99"/>
      <c r="J22" s="214">
        <v>0</v>
      </c>
      <c r="K22" s="227">
        <v>1</v>
      </c>
      <c r="L22" s="99"/>
      <c r="M22" s="45">
        <f t="shared" si="4"/>
        <v>0</v>
      </c>
      <c r="N22" s="45">
        <f t="shared" si="5"/>
        <v>0</v>
      </c>
      <c r="O22" s="45">
        <f t="shared" si="3"/>
        <v>0</v>
      </c>
    </row>
    <row r="23" spans="1:15" s="11" customFormat="1" ht="63" customHeight="1">
      <c r="A23" s="241"/>
      <c r="B23" s="15" t="s">
        <v>22</v>
      </c>
      <c r="C23" s="15" t="s">
        <v>4</v>
      </c>
      <c r="D23" s="30" t="s">
        <v>70</v>
      </c>
      <c r="E23" s="73"/>
      <c r="F23" s="73"/>
      <c r="G23" s="214">
        <v>0</v>
      </c>
      <c r="H23" s="227">
        <v>1</v>
      </c>
      <c r="I23" s="99"/>
      <c r="J23" s="214">
        <v>0</v>
      </c>
      <c r="K23" s="227">
        <v>1</v>
      </c>
      <c r="L23" s="99"/>
      <c r="M23" s="45">
        <f t="shared" si="4"/>
        <v>0</v>
      </c>
      <c r="N23" s="45">
        <f t="shared" si="5"/>
        <v>0</v>
      </c>
      <c r="O23" s="45">
        <f t="shared" si="3"/>
        <v>0</v>
      </c>
    </row>
    <row r="24" spans="1:15" s="11" customFormat="1" ht="63" customHeight="1">
      <c r="A24" s="15" t="s">
        <v>14</v>
      </c>
      <c r="B24" s="15" t="s">
        <v>16</v>
      </c>
      <c r="C24" s="15" t="s">
        <v>28</v>
      </c>
      <c r="D24" s="33" t="s">
        <v>42</v>
      </c>
      <c r="E24" s="73"/>
      <c r="F24" s="73"/>
      <c r="G24" s="214">
        <v>0</v>
      </c>
      <c r="H24" s="227">
        <v>1</v>
      </c>
      <c r="I24" s="99"/>
      <c r="J24" s="214">
        <v>0</v>
      </c>
      <c r="K24" s="227">
        <v>1</v>
      </c>
      <c r="L24" s="99"/>
      <c r="M24" s="45">
        <f t="shared" si="4"/>
        <v>0</v>
      </c>
      <c r="N24" s="45">
        <f t="shared" si="5"/>
        <v>0</v>
      </c>
      <c r="O24" s="45">
        <f t="shared" si="3"/>
        <v>0</v>
      </c>
    </row>
    <row r="25" spans="1:15" s="11" customFormat="1" ht="63" customHeight="1">
      <c r="A25" s="26" t="s">
        <v>17</v>
      </c>
      <c r="B25" s="27" t="s">
        <v>11</v>
      </c>
      <c r="C25" s="15" t="s">
        <v>4</v>
      </c>
      <c r="D25" s="33" t="s">
        <v>70</v>
      </c>
      <c r="E25" s="73"/>
      <c r="F25" s="73"/>
      <c r="G25" s="214">
        <v>0</v>
      </c>
      <c r="H25" s="227">
        <v>1</v>
      </c>
      <c r="I25" s="99"/>
      <c r="J25" s="214">
        <v>0</v>
      </c>
      <c r="K25" s="227">
        <v>1</v>
      </c>
      <c r="L25" s="99"/>
      <c r="M25" s="45">
        <f t="shared" si="4"/>
        <v>0</v>
      </c>
      <c r="N25" s="45">
        <f t="shared" si="5"/>
        <v>0</v>
      </c>
      <c r="O25" s="45">
        <f t="shared" si="3"/>
        <v>0</v>
      </c>
    </row>
    <row r="26" spans="1:15" s="11" customFormat="1" ht="95.25" customHeight="1">
      <c r="A26" s="63" t="s">
        <v>84</v>
      </c>
      <c r="B26" s="26" t="s">
        <v>23</v>
      </c>
      <c r="C26" s="26" t="s">
        <v>29</v>
      </c>
      <c r="D26" s="64" t="s">
        <v>86</v>
      </c>
      <c r="E26" s="73"/>
      <c r="F26" s="73"/>
      <c r="G26" s="214">
        <v>0</v>
      </c>
      <c r="H26" s="214">
        <v>0</v>
      </c>
      <c r="I26" s="199"/>
      <c r="J26" s="199"/>
      <c r="K26" s="199"/>
      <c r="L26" s="199"/>
      <c r="M26" s="46">
        <f>E26</f>
        <v>0</v>
      </c>
      <c r="N26" s="46">
        <f>F26</f>
        <v>0</v>
      </c>
      <c r="O26" s="45">
        <f t="shared" si="3"/>
        <v>0</v>
      </c>
    </row>
    <row r="27" spans="1:15" s="43" customFormat="1" ht="19.5" customHeight="1">
      <c r="A27" s="37" t="s">
        <v>48</v>
      </c>
      <c r="B27" s="39"/>
      <c r="C27" s="39"/>
      <c r="D27" s="38"/>
      <c r="E27" s="72"/>
      <c r="F27" s="72"/>
      <c r="G27" s="95"/>
      <c r="H27" s="96"/>
      <c r="I27" s="96"/>
      <c r="J27" s="96"/>
      <c r="K27" s="96"/>
      <c r="L27" s="97"/>
      <c r="M27" s="42">
        <f>SUM(M28:M36)</f>
        <v>0</v>
      </c>
      <c r="N27" s="42">
        <f>SUM(N28:N36)</f>
        <v>0</v>
      </c>
      <c r="O27" s="42">
        <f>SUM(O28:O36)</f>
        <v>0</v>
      </c>
    </row>
    <row r="28" spans="1:15" s="11" customFormat="1" ht="97.5" customHeight="1">
      <c r="A28" s="242" t="s">
        <v>12</v>
      </c>
      <c r="B28" s="26" t="s">
        <v>8</v>
      </c>
      <c r="C28" s="26" t="s">
        <v>2</v>
      </c>
      <c r="D28" s="30" t="s">
        <v>62</v>
      </c>
      <c r="E28" s="73"/>
      <c r="F28" s="73"/>
      <c r="G28" s="214">
        <v>40</v>
      </c>
      <c r="H28" s="214">
        <v>1</v>
      </c>
      <c r="I28" s="99"/>
      <c r="J28" s="214">
        <v>40</v>
      </c>
      <c r="K28" s="214">
        <v>1</v>
      </c>
      <c r="L28" s="99"/>
      <c r="M28" s="45">
        <f>E28*G28*H28*I28</f>
        <v>0</v>
      </c>
      <c r="N28" s="45">
        <f>F28*J28*K28*L28</f>
        <v>0</v>
      </c>
      <c r="O28" s="45">
        <f t="shared" ref="O28:O36" si="6">SUM(M28:N28)</f>
        <v>0</v>
      </c>
    </row>
    <row r="29" spans="1:15" s="11" customFormat="1" ht="97.5" customHeight="1">
      <c r="A29" s="242"/>
      <c r="B29" s="26" t="s">
        <v>9</v>
      </c>
      <c r="C29" s="26" t="s">
        <v>2</v>
      </c>
      <c r="D29" s="30" t="s">
        <v>62</v>
      </c>
      <c r="E29" s="73"/>
      <c r="F29" s="73"/>
      <c r="G29" s="214">
        <v>40</v>
      </c>
      <c r="H29" s="214">
        <v>1</v>
      </c>
      <c r="I29" s="99"/>
      <c r="J29" s="214">
        <v>40</v>
      </c>
      <c r="K29" s="214">
        <v>1</v>
      </c>
      <c r="L29" s="99"/>
      <c r="M29" s="45">
        <f>E29*G29*H29*I29</f>
        <v>0</v>
      </c>
      <c r="N29" s="45">
        <f>F29*J29*K29*L29</f>
        <v>0</v>
      </c>
      <c r="O29" s="45">
        <f t="shared" si="6"/>
        <v>0</v>
      </c>
    </row>
    <row r="30" spans="1:15" s="11" customFormat="1" ht="97.5" customHeight="1">
      <c r="A30" s="242"/>
      <c r="B30" s="26" t="s">
        <v>10</v>
      </c>
      <c r="C30" s="26" t="s">
        <v>2</v>
      </c>
      <c r="D30" s="30" t="s">
        <v>62</v>
      </c>
      <c r="E30" s="73"/>
      <c r="F30" s="73"/>
      <c r="G30" s="214">
        <v>40</v>
      </c>
      <c r="H30" s="214">
        <v>1</v>
      </c>
      <c r="I30" s="99"/>
      <c r="J30" s="214">
        <v>40</v>
      </c>
      <c r="K30" s="214">
        <v>1</v>
      </c>
      <c r="L30" s="99"/>
      <c r="M30" s="45">
        <f>E30*G30*H30*I30</f>
        <v>0</v>
      </c>
      <c r="N30" s="45">
        <f>F30*J30*K30*L30</f>
        <v>0</v>
      </c>
      <c r="O30" s="45">
        <f t="shared" si="6"/>
        <v>0</v>
      </c>
    </row>
    <row r="31" spans="1:15" s="11" customFormat="1" ht="62.25" customHeight="1">
      <c r="A31" s="241" t="s">
        <v>13</v>
      </c>
      <c r="B31" s="15" t="s">
        <v>0</v>
      </c>
      <c r="C31" s="15" t="s">
        <v>6</v>
      </c>
      <c r="D31" s="30" t="s">
        <v>70</v>
      </c>
      <c r="E31" s="73"/>
      <c r="F31" s="73"/>
      <c r="G31" s="214">
        <v>0</v>
      </c>
      <c r="H31" s="214">
        <v>1</v>
      </c>
      <c r="I31" s="99"/>
      <c r="J31" s="214">
        <v>0</v>
      </c>
      <c r="K31" s="214">
        <v>1</v>
      </c>
      <c r="L31" s="99"/>
      <c r="M31" s="45">
        <f t="shared" ref="M31:M35" si="7">E31*H31*I31</f>
        <v>0</v>
      </c>
      <c r="N31" s="45">
        <f t="shared" ref="N31:N35" si="8">F31*K31*L31</f>
        <v>0</v>
      </c>
      <c r="O31" s="45">
        <f t="shared" si="6"/>
        <v>0</v>
      </c>
    </row>
    <row r="32" spans="1:15" s="11" customFormat="1" ht="62.25" customHeight="1">
      <c r="A32" s="241"/>
      <c r="B32" s="15" t="s">
        <v>15</v>
      </c>
      <c r="C32" s="15" t="s">
        <v>4</v>
      </c>
      <c r="D32" s="30" t="s">
        <v>70</v>
      </c>
      <c r="E32" s="73"/>
      <c r="F32" s="73"/>
      <c r="G32" s="214">
        <v>0</v>
      </c>
      <c r="H32" s="227">
        <v>1</v>
      </c>
      <c r="I32" s="99"/>
      <c r="J32" s="214">
        <v>0</v>
      </c>
      <c r="K32" s="227">
        <v>1</v>
      </c>
      <c r="L32" s="99"/>
      <c r="M32" s="45">
        <f t="shared" si="7"/>
        <v>0</v>
      </c>
      <c r="N32" s="45">
        <f t="shared" si="8"/>
        <v>0</v>
      </c>
      <c r="O32" s="45">
        <f t="shared" si="6"/>
        <v>0</v>
      </c>
    </row>
    <row r="33" spans="1:15" s="11" customFormat="1" ht="62.25" customHeight="1">
      <c r="A33" s="241"/>
      <c r="B33" s="15" t="s">
        <v>22</v>
      </c>
      <c r="C33" s="15" t="s">
        <v>4</v>
      </c>
      <c r="D33" s="30" t="s">
        <v>70</v>
      </c>
      <c r="E33" s="73"/>
      <c r="F33" s="73"/>
      <c r="G33" s="214">
        <v>0</v>
      </c>
      <c r="H33" s="227">
        <v>1</v>
      </c>
      <c r="I33" s="99"/>
      <c r="J33" s="214">
        <v>0</v>
      </c>
      <c r="K33" s="227">
        <v>1</v>
      </c>
      <c r="L33" s="99"/>
      <c r="M33" s="45">
        <f t="shared" si="7"/>
        <v>0</v>
      </c>
      <c r="N33" s="45">
        <f t="shared" si="8"/>
        <v>0</v>
      </c>
      <c r="O33" s="45">
        <f t="shared" si="6"/>
        <v>0</v>
      </c>
    </row>
    <row r="34" spans="1:15" s="11" customFormat="1" ht="62.25" customHeight="1">
      <c r="A34" s="15" t="s">
        <v>14</v>
      </c>
      <c r="B34" s="15" t="s">
        <v>16</v>
      </c>
      <c r="C34" s="15" t="s">
        <v>28</v>
      </c>
      <c r="D34" s="33" t="s">
        <v>42</v>
      </c>
      <c r="E34" s="73"/>
      <c r="F34" s="73"/>
      <c r="G34" s="214">
        <v>0</v>
      </c>
      <c r="H34" s="227">
        <v>1</v>
      </c>
      <c r="I34" s="99"/>
      <c r="J34" s="214">
        <v>0</v>
      </c>
      <c r="K34" s="227">
        <v>1</v>
      </c>
      <c r="L34" s="99"/>
      <c r="M34" s="45">
        <f t="shared" si="7"/>
        <v>0</v>
      </c>
      <c r="N34" s="45">
        <f t="shared" si="8"/>
        <v>0</v>
      </c>
      <c r="O34" s="45">
        <f t="shared" si="6"/>
        <v>0</v>
      </c>
    </row>
    <row r="35" spans="1:15" s="11" customFormat="1" ht="62.25" customHeight="1">
      <c r="A35" s="26" t="s">
        <v>17</v>
      </c>
      <c r="B35" s="27" t="s">
        <v>11</v>
      </c>
      <c r="C35" s="15" t="s">
        <v>4</v>
      </c>
      <c r="D35" s="33" t="s">
        <v>70</v>
      </c>
      <c r="E35" s="73"/>
      <c r="F35" s="73"/>
      <c r="G35" s="214">
        <v>0</v>
      </c>
      <c r="H35" s="227">
        <v>1</v>
      </c>
      <c r="I35" s="99"/>
      <c r="J35" s="214">
        <v>0</v>
      </c>
      <c r="K35" s="227">
        <v>1</v>
      </c>
      <c r="L35" s="99"/>
      <c r="M35" s="45">
        <f t="shared" si="7"/>
        <v>0</v>
      </c>
      <c r="N35" s="45">
        <f t="shared" si="8"/>
        <v>0</v>
      </c>
      <c r="O35" s="45">
        <f t="shared" si="6"/>
        <v>0</v>
      </c>
    </row>
    <row r="36" spans="1:15" s="11" customFormat="1" ht="93" customHeight="1">
      <c r="A36" s="63" t="s">
        <v>84</v>
      </c>
      <c r="B36" s="26" t="s">
        <v>23</v>
      </c>
      <c r="C36" s="26" t="s">
        <v>29</v>
      </c>
      <c r="D36" s="64" t="s">
        <v>86</v>
      </c>
      <c r="E36" s="73"/>
      <c r="F36" s="73"/>
      <c r="G36" s="214">
        <v>0</v>
      </c>
      <c r="H36" s="214">
        <v>0</v>
      </c>
      <c r="I36" s="199"/>
      <c r="J36" s="199"/>
      <c r="K36" s="199"/>
      <c r="L36" s="199"/>
      <c r="M36" s="46">
        <f>E36</f>
        <v>0</v>
      </c>
      <c r="N36" s="46">
        <f>F36</f>
        <v>0</v>
      </c>
      <c r="O36" s="45">
        <f t="shared" si="6"/>
        <v>0</v>
      </c>
    </row>
  </sheetData>
  <sheetProtection sheet="1" objects="1" scenarios="1"/>
  <mergeCells count="17">
    <mergeCell ref="A31:A33"/>
    <mergeCell ref="E3:F3"/>
    <mergeCell ref="G3:L3"/>
    <mergeCell ref="A11:A13"/>
    <mergeCell ref="A18:A20"/>
    <mergeCell ref="A21:A23"/>
    <mergeCell ref="A28:A30"/>
    <mergeCell ref="A3:A5"/>
    <mergeCell ref="B3:B5"/>
    <mergeCell ref="C3:C5"/>
    <mergeCell ref="D3:D5"/>
    <mergeCell ref="A8:A10"/>
    <mergeCell ref="B1:D1"/>
    <mergeCell ref="M3:N3"/>
    <mergeCell ref="O3:O5"/>
    <mergeCell ref="G4:I4"/>
    <mergeCell ref="J4:L4"/>
  </mergeCells>
  <pageMargins left="0.7" right="0.7" top="0.75" bottom="0.75" header="0.3" footer="0.3"/>
  <pageSetup scale="50" orientation="landscape" verticalDpi="599" r:id="rId1"/>
  <headerFooter>
    <oddHeader>&amp;C&amp;"-,Bold"&amp;16Appendix G - Line Item Pricing Form (Optional Services)                     RFP 0911 (Periodic Assessment Program)</oddHeader>
  </headerFooter>
  <rowBreaks count="2" manualBreakCount="2">
    <brk id="16" max="16383" man="1"/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O36"/>
  <sheetViews>
    <sheetView view="pageLayout" zoomScale="60" zoomScaleNormal="60" zoomScalePageLayoutView="60" workbookViewId="0">
      <selection activeCell="B1" sqref="B1:D1"/>
    </sheetView>
  </sheetViews>
  <sheetFormatPr defaultRowHeight="15.75"/>
  <cols>
    <col min="1" max="1" width="24" style="28" customWidth="1"/>
    <col min="2" max="3" width="18.5703125" style="29" customWidth="1"/>
    <col min="4" max="4" width="20.7109375" style="17" customWidth="1"/>
    <col min="5" max="5" width="15.7109375" style="76" customWidth="1"/>
    <col min="6" max="6" width="15.5703125" style="76" customWidth="1"/>
    <col min="7" max="7" width="0.140625" style="76" hidden="1" customWidth="1"/>
    <col min="8" max="8" width="17.85546875" style="76" hidden="1" customWidth="1"/>
    <col min="9" max="9" width="13.7109375" style="76" customWidth="1"/>
    <col min="10" max="10" width="0.140625" style="76" hidden="1" customWidth="1"/>
    <col min="11" max="11" width="17.85546875" style="76" hidden="1" customWidth="1"/>
    <col min="12" max="12" width="13.85546875" style="76" customWidth="1"/>
    <col min="13" max="14" width="25.5703125" style="1" customWidth="1"/>
    <col min="15" max="15" width="20.5703125" style="1" customWidth="1"/>
  </cols>
  <sheetData>
    <row r="1" spans="1:15" s="1" customFormat="1" ht="19.5" thickBot="1">
      <c r="A1" s="231" t="s">
        <v>89</v>
      </c>
      <c r="B1" s="233"/>
      <c r="C1" s="233"/>
      <c r="D1" s="233"/>
      <c r="E1" s="76"/>
      <c r="F1" s="76"/>
      <c r="G1" s="76"/>
    </row>
    <row r="2" spans="1:15" s="1" customFormat="1">
      <c r="A2" s="28"/>
      <c r="B2" s="29"/>
      <c r="C2" s="29"/>
      <c r="D2" s="17"/>
      <c r="E2" s="76"/>
      <c r="F2" s="76"/>
      <c r="G2" s="76"/>
      <c r="H2" s="76"/>
      <c r="I2" s="76"/>
      <c r="J2" s="76"/>
      <c r="K2" s="76"/>
      <c r="L2" s="76"/>
    </row>
    <row r="3" spans="1:15" ht="15">
      <c r="A3" s="239" t="s">
        <v>3</v>
      </c>
      <c r="B3" s="239" t="s">
        <v>31</v>
      </c>
      <c r="C3" s="239" t="s">
        <v>1</v>
      </c>
      <c r="D3" s="239" t="s">
        <v>7</v>
      </c>
      <c r="E3" s="250"/>
      <c r="F3" s="251"/>
      <c r="G3" s="252"/>
      <c r="H3" s="253"/>
      <c r="I3" s="253"/>
      <c r="J3" s="253"/>
      <c r="K3" s="253"/>
      <c r="L3" s="251"/>
      <c r="M3" s="246"/>
      <c r="N3" s="254"/>
      <c r="O3" s="234" t="s">
        <v>25</v>
      </c>
    </row>
    <row r="4" spans="1:15" ht="42.75" customHeight="1">
      <c r="A4" s="239"/>
      <c r="B4" s="240"/>
      <c r="C4" s="240"/>
      <c r="D4" s="239"/>
      <c r="E4" s="80" t="s">
        <v>69</v>
      </c>
      <c r="F4" s="80" t="s">
        <v>67</v>
      </c>
      <c r="G4" s="255" t="s">
        <v>69</v>
      </c>
      <c r="H4" s="256"/>
      <c r="I4" s="257"/>
      <c r="J4" s="255" t="s">
        <v>67</v>
      </c>
      <c r="K4" s="256"/>
      <c r="L4" s="257"/>
      <c r="M4" s="22" t="s">
        <v>69</v>
      </c>
      <c r="N4" s="22" t="s">
        <v>67</v>
      </c>
      <c r="O4" s="234"/>
    </row>
    <row r="5" spans="1:15" ht="60" customHeight="1">
      <c r="A5" s="239"/>
      <c r="B5" s="240"/>
      <c r="C5" s="240"/>
      <c r="D5" s="239"/>
      <c r="E5" s="70" t="s">
        <v>65</v>
      </c>
      <c r="F5" s="70" t="s">
        <v>65</v>
      </c>
      <c r="G5" s="87" t="s">
        <v>24</v>
      </c>
      <c r="H5" s="87" t="s">
        <v>27</v>
      </c>
      <c r="I5" s="112" t="s">
        <v>72</v>
      </c>
      <c r="J5" s="87" t="s">
        <v>24</v>
      </c>
      <c r="K5" s="87" t="s">
        <v>27</v>
      </c>
      <c r="L5" s="112" t="s">
        <v>72</v>
      </c>
      <c r="M5" s="34" t="s">
        <v>63</v>
      </c>
      <c r="N5" s="34" t="s">
        <v>63</v>
      </c>
      <c r="O5" s="234"/>
    </row>
    <row r="6" spans="1:15" ht="19.5" customHeight="1">
      <c r="A6" s="2"/>
      <c r="B6" s="20"/>
      <c r="C6" s="20"/>
      <c r="D6" s="2"/>
      <c r="E6" s="71"/>
      <c r="F6" s="71"/>
      <c r="G6" s="91"/>
      <c r="H6" s="91"/>
      <c r="I6" s="92"/>
      <c r="J6" s="91"/>
      <c r="K6" s="91"/>
      <c r="L6" s="92"/>
      <c r="M6" s="5"/>
      <c r="N6" s="5"/>
      <c r="O6" s="2"/>
    </row>
    <row r="7" spans="1:15" s="43" customFormat="1" ht="19.5" customHeight="1">
      <c r="A7" s="37" t="s">
        <v>52</v>
      </c>
      <c r="B7" s="39"/>
      <c r="C7" s="39"/>
      <c r="D7" s="38"/>
      <c r="E7" s="72"/>
      <c r="F7" s="72"/>
      <c r="G7" s="95"/>
      <c r="H7" s="96"/>
      <c r="I7" s="96"/>
      <c r="J7" s="96"/>
      <c r="K7" s="96"/>
      <c r="L7" s="97"/>
      <c r="M7" s="42">
        <f>SUM(M8:M16)</f>
        <v>0</v>
      </c>
      <c r="N7" s="42">
        <f>SUM(N8:N16)</f>
        <v>0</v>
      </c>
      <c r="O7" s="42">
        <f>SUM(O8:O16)</f>
        <v>0</v>
      </c>
    </row>
    <row r="8" spans="1:15" s="11" customFormat="1" ht="87.75" customHeight="1">
      <c r="A8" s="242" t="s">
        <v>12</v>
      </c>
      <c r="B8" s="26" t="s">
        <v>8</v>
      </c>
      <c r="C8" s="26" t="s">
        <v>2</v>
      </c>
      <c r="D8" s="30" t="s">
        <v>62</v>
      </c>
      <c r="E8" s="73"/>
      <c r="F8" s="75"/>
      <c r="G8" s="214">
        <v>40</v>
      </c>
      <c r="H8" s="214">
        <v>1</v>
      </c>
      <c r="I8" s="99"/>
      <c r="J8" s="214">
        <v>40</v>
      </c>
      <c r="K8" s="214">
        <v>1</v>
      </c>
      <c r="L8" s="99"/>
      <c r="M8" s="45">
        <f>E8*G8*H8*I8</f>
        <v>0</v>
      </c>
      <c r="N8" s="45">
        <f>F8*J8*K8*L8</f>
        <v>0</v>
      </c>
      <c r="O8" s="45">
        <f t="shared" ref="O8:O16" si="0">SUM(M8:N8)</f>
        <v>0</v>
      </c>
    </row>
    <row r="9" spans="1:15" s="11" customFormat="1" ht="87.75" customHeight="1">
      <c r="A9" s="242"/>
      <c r="B9" s="26" t="s">
        <v>9</v>
      </c>
      <c r="C9" s="26" t="s">
        <v>2</v>
      </c>
      <c r="D9" s="30" t="s">
        <v>62</v>
      </c>
      <c r="E9" s="73"/>
      <c r="F9" s="75"/>
      <c r="G9" s="214">
        <v>40</v>
      </c>
      <c r="H9" s="214">
        <v>1</v>
      </c>
      <c r="I9" s="99"/>
      <c r="J9" s="214">
        <v>40</v>
      </c>
      <c r="K9" s="214">
        <v>1</v>
      </c>
      <c r="L9" s="99"/>
      <c r="M9" s="45">
        <f>E9*G9*H9*I9</f>
        <v>0</v>
      </c>
      <c r="N9" s="45">
        <f>F9*J9*K9*L9</f>
        <v>0</v>
      </c>
      <c r="O9" s="45">
        <f t="shared" si="0"/>
        <v>0</v>
      </c>
    </row>
    <row r="10" spans="1:15" s="11" customFormat="1" ht="87.75" customHeight="1">
      <c r="A10" s="242"/>
      <c r="B10" s="26" t="s">
        <v>10</v>
      </c>
      <c r="C10" s="26" t="s">
        <v>2</v>
      </c>
      <c r="D10" s="30" t="s">
        <v>62</v>
      </c>
      <c r="E10" s="73"/>
      <c r="F10" s="75"/>
      <c r="G10" s="214">
        <v>40</v>
      </c>
      <c r="H10" s="214">
        <v>1</v>
      </c>
      <c r="I10" s="99"/>
      <c r="J10" s="214">
        <v>40</v>
      </c>
      <c r="K10" s="214">
        <v>1</v>
      </c>
      <c r="L10" s="99"/>
      <c r="M10" s="45">
        <f>E10*G10*H10*I10</f>
        <v>0</v>
      </c>
      <c r="N10" s="45">
        <f>F10*J10*K10*L10</f>
        <v>0</v>
      </c>
      <c r="O10" s="45">
        <f t="shared" si="0"/>
        <v>0</v>
      </c>
    </row>
    <row r="11" spans="1:15" s="11" customFormat="1" ht="63" customHeight="1">
      <c r="A11" s="241" t="s">
        <v>13</v>
      </c>
      <c r="B11" s="15" t="s">
        <v>0</v>
      </c>
      <c r="C11" s="15" t="s">
        <v>6</v>
      </c>
      <c r="D11" s="30" t="s">
        <v>70</v>
      </c>
      <c r="E11" s="73"/>
      <c r="F11" s="75"/>
      <c r="G11" s="214">
        <v>0</v>
      </c>
      <c r="H11" s="214">
        <v>1</v>
      </c>
      <c r="I11" s="99"/>
      <c r="J11" s="214">
        <v>0</v>
      </c>
      <c r="K11" s="214">
        <v>1</v>
      </c>
      <c r="L11" s="99"/>
      <c r="M11" s="45">
        <f t="shared" ref="M11:M15" si="1">E11*H11*I11</f>
        <v>0</v>
      </c>
      <c r="N11" s="45">
        <f t="shared" ref="N11:N15" si="2">F11*K11*L11</f>
        <v>0</v>
      </c>
      <c r="O11" s="45">
        <f t="shared" si="0"/>
        <v>0</v>
      </c>
    </row>
    <row r="12" spans="1:15" s="11" customFormat="1" ht="63" customHeight="1">
      <c r="A12" s="241"/>
      <c r="B12" s="15" t="s">
        <v>15</v>
      </c>
      <c r="C12" s="15" t="s">
        <v>4</v>
      </c>
      <c r="D12" s="30" t="s">
        <v>70</v>
      </c>
      <c r="E12" s="73"/>
      <c r="F12" s="75"/>
      <c r="G12" s="214">
        <v>0</v>
      </c>
      <c r="H12" s="227">
        <v>1</v>
      </c>
      <c r="I12" s="99"/>
      <c r="J12" s="214">
        <v>0</v>
      </c>
      <c r="K12" s="227">
        <v>1</v>
      </c>
      <c r="L12" s="99"/>
      <c r="M12" s="45">
        <f t="shared" si="1"/>
        <v>0</v>
      </c>
      <c r="N12" s="45">
        <f t="shared" si="2"/>
        <v>0</v>
      </c>
      <c r="O12" s="45">
        <f t="shared" si="0"/>
        <v>0</v>
      </c>
    </row>
    <row r="13" spans="1:15" s="11" customFormat="1" ht="63" customHeight="1">
      <c r="A13" s="241"/>
      <c r="B13" s="15" t="s">
        <v>22</v>
      </c>
      <c r="C13" s="15" t="s">
        <v>4</v>
      </c>
      <c r="D13" s="30" t="s">
        <v>70</v>
      </c>
      <c r="E13" s="73"/>
      <c r="F13" s="75"/>
      <c r="G13" s="214">
        <v>0</v>
      </c>
      <c r="H13" s="227">
        <v>1</v>
      </c>
      <c r="I13" s="99"/>
      <c r="J13" s="214">
        <v>0</v>
      </c>
      <c r="K13" s="227">
        <v>1</v>
      </c>
      <c r="L13" s="99"/>
      <c r="M13" s="45">
        <f t="shared" si="1"/>
        <v>0</v>
      </c>
      <c r="N13" s="45">
        <f t="shared" si="2"/>
        <v>0</v>
      </c>
      <c r="O13" s="45">
        <f t="shared" si="0"/>
        <v>0</v>
      </c>
    </row>
    <row r="14" spans="1:15" s="11" customFormat="1" ht="63" customHeight="1">
      <c r="A14" s="15" t="s">
        <v>14</v>
      </c>
      <c r="B14" s="15" t="s">
        <v>16</v>
      </c>
      <c r="C14" s="15" t="s">
        <v>37</v>
      </c>
      <c r="D14" s="33" t="s">
        <v>42</v>
      </c>
      <c r="E14" s="74"/>
      <c r="F14" s="81"/>
      <c r="G14" s="214">
        <v>0</v>
      </c>
      <c r="H14" s="227">
        <v>1</v>
      </c>
      <c r="I14" s="99"/>
      <c r="J14" s="214">
        <v>0</v>
      </c>
      <c r="K14" s="227">
        <v>1</v>
      </c>
      <c r="L14" s="99"/>
      <c r="M14" s="45">
        <f t="shared" si="1"/>
        <v>0</v>
      </c>
      <c r="N14" s="45">
        <f t="shared" si="2"/>
        <v>0</v>
      </c>
      <c r="O14" s="45">
        <f t="shared" si="0"/>
        <v>0</v>
      </c>
    </row>
    <row r="15" spans="1:15" s="11" customFormat="1" ht="63" customHeight="1">
      <c r="A15" s="26" t="s">
        <v>17</v>
      </c>
      <c r="B15" s="27" t="s">
        <v>11</v>
      </c>
      <c r="C15" s="15" t="s">
        <v>4</v>
      </c>
      <c r="D15" s="33" t="s">
        <v>70</v>
      </c>
      <c r="E15" s="74"/>
      <c r="F15" s="81"/>
      <c r="G15" s="214">
        <v>0</v>
      </c>
      <c r="H15" s="227">
        <v>1</v>
      </c>
      <c r="I15" s="99"/>
      <c r="J15" s="214">
        <v>0</v>
      </c>
      <c r="K15" s="227">
        <v>1</v>
      </c>
      <c r="L15" s="99"/>
      <c r="M15" s="45">
        <f t="shared" si="1"/>
        <v>0</v>
      </c>
      <c r="N15" s="45">
        <f t="shared" si="2"/>
        <v>0</v>
      </c>
      <c r="O15" s="45">
        <f t="shared" si="0"/>
        <v>0</v>
      </c>
    </row>
    <row r="16" spans="1:15" s="11" customFormat="1" ht="102.75" customHeight="1">
      <c r="A16" s="63" t="s">
        <v>84</v>
      </c>
      <c r="B16" s="26" t="s">
        <v>23</v>
      </c>
      <c r="C16" s="26" t="s">
        <v>29</v>
      </c>
      <c r="D16" s="64" t="s">
        <v>86</v>
      </c>
      <c r="E16" s="74"/>
      <c r="F16" s="81"/>
      <c r="G16" s="214">
        <v>0</v>
      </c>
      <c r="H16" s="214">
        <v>0</v>
      </c>
      <c r="I16" s="199"/>
      <c r="J16" s="228"/>
      <c r="K16" s="199"/>
      <c r="L16" s="200"/>
      <c r="M16" s="46">
        <f>E16</f>
        <v>0</v>
      </c>
      <c r="N16" s="46">
        <f>F16</f>
        <v>0</v>
      </c>
      <c r="O16" s="45">
        <f t="shared" si="0"/>
        <v>0</v>
      </c>
    </row>
    <row r="17" spans="1:15" s="43" customFormat="1" ht="19.5" customHeight="1">
      <c r="A17" s="37" t="s">
        <v>53</v>
      </c>
      <c r="B17" s="39"/>
      <c r="C17" s="39"/>
      <c r="D17" s="38"/>
      <c r="E17" s="72"/>
      <c r="F17" s="72"/>
      <c r="G17" s="95"/>
      <c r="H17" s="96"/>
      <c r="I17" s="96"/>
      <c r="J17" s="96"/>
      <c r="K17" s="96"/>
      <c r="L17" s="97"/>
      <c r="M17" s="42">
        <f>SUM(M18:M26)</f>
        <v>0</v>
      </c>
      <c r="N17" s="42">
        <f>SUM(N18:N26)</f>
        <v>0</v>
      </c>
      <c r="O17" s="42">
        <f>SUM(O18:O26)</f>
        <v>0</v>
      </c>
    </row>
    <row r="18" spans="1:15" s="11" customFormat="1" ht="87.75" customHeight="1">
      <c r="A18" s="242" t="s">
        <v>12</v>
      </c>
      <c r="B18" s="26" t="s">
        <v>8</v>
      </c>
      <c r="C18" s="26" t="s">
        <v>2</v>
      </c>
      <c r="D18" s="30" t="s">
        <v>62</v>
      </c>
      <c r="E18" s="73"/>
      <c r="F18" s="75"/>
      <c r="G18" s="214">
        <v>40</v>
      </c>
      <c r="H18" s="214">
        <v>1</v>
      </c>
      <c r="I18" s="99"/>
      <c r="J18" s="214">
        <v>40</v>
      </c>
      <c r="K18" s="214">
        <v>1</v>
      </c>
      <c r="L18" s="99"/>
      <c r="M18" s="45">
        <f>E18*G18*H18*I18</f>
        <v>0</v>
      </c>
      <c r="N18" s="45">
        <f>F18*J18*K18*L18</f>
        <v>0</v>
      </c>
      <c r="O18" s="45">
        <f t="shared" ref="O18:O26" si="3">SUM(M18:N18)</f>
        <v>0</v>
      </c>
    </row>
    <row r="19" spans="1:15" s="11" customFormat="1" ht="87.75" customHeight="1">
      <c r="A19" s="242"/>
      <c r="B19" s="26" t="s">
        <v>9</v>
      </c>
      <c r="C19" s="26" t="s">
        <v>2</v>
      </c>
      <c r="D19" s="30" t="s">
        <v>62</v>
      </c>
      <c r="E19" s="73"/>
      <c r="F19" s="75"/>
      <c r="G19" s="214">
        <v>40</v>
      </c>
      <c r="H19" s="214">
        <v>1</v>
      </c>
      <c r="I19" s="99"/>
      <c r="J19" s="214">
        <v>40</v>
      </c>
      <c r="K19" s="214">
        <v>1</v>
      </c>
      <c r="L19" s="99"/>
      <c r="M19" s="45">
        <f>E19*G19*H19*I19</f>
        <v>0</v>
      </c>
      <c r="N19" s="45">
        <f>F19*J19*K19*L19</f>
        <v>0</v>
      </c>
      <c r="O19" s="45">
        <f t="shared" si="3"/>
        <v>0</v>
      </c>
    </row>
    <row r="20" spans="1:15" s="11" customFormat="1" ht="87.75" customHeight="1">
      <c r="A20" s="242"/>
      <c r="B20" s="26" t="s">
        <v>10</v>
      </c>
      <c r="C20" s="26" t="s">
        <v>2</v>
      </c>
      <c r="D20" s="30" t="s">
        <v>62</v>
      </c>
      <c r="E20" s="73"/>
      <c r="F20" s="75"/>
      <c r="G20" s="214">
        <v>40</v>
      </c>
      <c r="H20" s="214">
        <v>1</v>
      </c>
      <c r="I20" s="99"/>
      <c r="J20" s="214">
        <v>40</v>
      </c>
      <c r="K20" s="214">
        <v>1</v>
      </c>
      <c r="L20" s="99"/>
      <c r="M20" s="45">
        <f>E20*G20*H20*I20</f>
        <v>0</v>
      </c>
      <c r="N20" s="45">
        <f>F20*J20*K20*L20</f>
        <v>0</v>
      </c>
      <c r="O20" s="45">
        <f t="shared" si="3"/>
        <v>0</v>
      </c>
    </row>
    <row r="21" spans="1:15" s="11" customFormat="1" ht="63" customHeight="1">
      <c r="A21" s="241" t="s">
        <v>13</v>
      </c>
      <c r="B21" s="15" t="s">
        <v>0</v>
      </c>
      <c r="C21" s="15" t="s">
        <v>6</v>
      </c>
      <c r="D21" s="30" t="s">
        <v>70</v>
      </c>
      <c r="E21" s="73"/>
      <c r="F21" s="75"/>
      <c r="G21" s="214">
        <v>0</v>
      </c>
      <c r="H21" s="214">
        <v>1</v>
      </c>
      <c r="I21" s="99"/>
      <c r="J21" s="214">
        <v>0</v>
      </c>
      <c r="K21" s="214">
        <v>1</v>
      </c>
      <c r="L21" s="99"/>
      <c r="M21" s="45">
        <f t="shared" ref="M21:M25" si="4">E21*H21*I21</f>
        <v>0</v>
      </c>
      <c r="N21" s="45">
        <f t="shared" ref="N21:N25" si="5">F21*K21*L21</f>
        <v>0</v>
      </c>
      <c r="O21" s="45">
        <f t="shared" si="3"/>
        <v>0</v>
      </c>
    </row>
    <row r="22" spans="1:15" s="11" customFormat="1" ht="63" customHeight="1">
      <c r="A22" s="241"/>
      <c r="B22" s="15" t="s">
        <v>15</v>
      </c>
      <c r="C22" s="15" t="s">
        <v>4</v>
      </c>
      <c r="D22" s="30" t="s">
        <v>70</v>
      </c>
      <c r="E22" s="73"/>
      <c r="F22" s="75"/>
      <c r="G22" s="214">
        <v>0</v>
      </c>
      <c r="H22" s="227">
        <v>1</v>
      </c>
      <c r="I22" s="99"/>
      <c r="J22" s="214">
        <v>0</v>
      </c>
      <c r="K22" s="227">
        <v>1</v>
      </c>
      <c r="L22" s="99"/>
      <c r="M22" s="45">
        <f t="shared" si="4"/>
        <v>0</v>
      </c>
      <c r="N22" s="45">
        <f t="shared" si="5"/>
        <v>0</v>
      </c>
      <c r="O22" s="45">
        <f t="shared" si="3"/>
        <v>0</v>
      </c>
    </row>
    <row r="23" spans="1:15" s="11" customFormat="1" ht="63" customHeight="1">
      <c r="A23" s="241"/>
      <c r="B23" s="15" t="s">
        <v>22</v>
      </c>
      <c r="C23" s="15" t="s">
        <v>4</v>
      </c>
      <c r="D23" s="30" t="s">
        <v>70</v>
      </c>
      <c r="E23" s="73"/>
      <c r="F23" s="75"/>
      <c r="G23" s="214">
        <v>0</v>
      </c>
      <c r="H23" s="227">
        <v>1</v>
      </c>
      <c r="I23" s="99"/>
      <c r="J23" s="214">
        <v>0</v>
      </c>
      <c r="K23" s="227">
        <v>1</v>
      </c>
      <c r="L23" s="99"/>
      <c r="M23" s="45">
        <f t="shared" si="4"/>
        <v>0</v>
      </c>
      <c r="N23" s="45">
        <f t="shared" si="5"/>
        <v>0</v>
      </c>
      <c r="O23" s="45">
        <f t="shared" si="3"/>
        <v>0</v>
      </c>
    </row>
    <row r="24" spans="1:15" s="11" customFormat="1" ht="63" customHeight="1">
      <c r="A24" s="15" t="s">
        <v>14</v>
      </c>
      <c r="B24" s="15" t="s">
        <v>16</v>
      </c>
      <c r="C24" s="15" t="s">
        <v>28</v>
      </c>
      <c r="D24" s="33" t="s">
        <v>42</v>
      </c>
      <c r="E24" s="74"/>
      <c r="F24" s="81"/>
      <c r="G24" s="214">
        <v>0</v>
      </c>
      <c r="H24" s="227">
        <v>1</v>
      </c>
      <c r="I24" s="99"/>
      <c r="J24" s="214">
        <v>0</v>
      </c>
      <c r="K24" s="227">
        <v>1</v>
      </c>
      <c r="L24" s="99"/>
      <c r="M24" s="45">
        <f t="shared" si="4"/>
        <v>0</v>
      </c>
      <c r="N24" s="45">
        <f t="shared" si="5"/>
        <v>0</v>
      </c>
      <c r="O24" s="45">
        <f t="shared" si="3"/>
        <v>0</v>
      </c>
    </row>
    <row r="25" spans="1:15" s="11" customFormat="1" ht="63" customHeight="1">
      <c r="A25" s="26" t="s">
        <v>17</v>
      </c>
      <c r="B25" s="27" t="s">
        <v>11</v>
      </c>
      <c r="C25" s="15" t="s">
        <v>4</v>
      </c>
      <c r="D25" s="33" t="s">
        <v>70</v>
      </c>
      <c r="E25" s="74"/>
      <c r="F25" s="81"/>
      <c r="G25" s="214">
        <v>0</v>
      </c>
      <c r="H25" s="227">
        <v>1</v>
      </c>
      <c r="I25" s="99"/>
      <c r="J25" s="214">
        <v>0</v>
      </c>
      <c r="K25" s="227">
        <v>1</v>
      </c>
      <c r="L25" s="99"/>
      <c r="M25" s="45">
        <f t="shared" si="4"/>
        <v>0</v>
      </c>
      <c r="N25" s="45">
        <f t="shared" si="5"/>
        <v>0</v>
      </c>
      <c r="O25" s="45">
        <f t="shared" si="3"/>
        <v>0</v>
      </c>
    </row>
    <row r="26" spans="1:15" s="11" customFormat="1" ht="101.25" customHeight="1">
      <c r="A26" s="63" t="s">
        <v>84</v>
      </c>
      <c r="B26" s="26" t="s">
        <v>23</v>
      </c>
      <c r="C26" s="26" t="s">
        <v>29</v>
      </c>
      <c r="D26" s="64" t="s">
        <v>86</v>
      </c>
      <c r="E26" s="74"/>
      <c r="F26" s="81"/>
      <c r="G26" s="214">
        <v>0</v>
      </c>
      <c r="H26" s="214">
        <v>0</v>
      </c>
      <c r="I26" s="199"/>
      <c r="J26" s="228"/>
      <c r="K26" s="199"/>
      <c r="L26" s="200"/>
      <c r="M26" s="46">
        <f>E26</f>
        <v>0</v>
      </c>
      <c r="N26" s="46">
        <f>F26</f>
        <v>0</v>
      </c>
      <c r="O26" s="45">
        <f t="shared" si="3"/>
        <v>0</v>
      </c>
    </row>
    <row r="27" spans="1:15" s="43" customFormat="1" ht="19.5" customHeight="1">
      <c r="A27" s="37" t="s">
        <v>54</v>
      </c>
      <c r="B27" s="39"/>
      <c r="C27" s="39"/>
      <c r="D27" s="38"/>
      <c r="E27" s="72"/>
      <c r="F27" s="72"/>
      <c r="G27" s="95"/>
      <c r="H27" s="96"/>
      <c r="I27" s="96"/>
      <c r="J27" s="96"/>
      <c r="K27" s="96"/>
      <c r="L27" s="97"/>
      <c r="M27" s="42">
        <f>SUM(M28:M36)</f>
        <v>0</v>
      </c>
      <c r="N27" s="42">
        <f>SUM(N28:N36)</f>
        <v>0</v>
      </c>
      <c r="O27" s="42">
        <f>SUM(O28:O36)</f>
        <v>0</v>
      </c>
    </row>
    <row r="28" spans="1:15" s="11" customFormat="1" ht="87" customHeight="1">
      <c r="A28" s="242" t="s">
        <v>12</v>
      </c>
      <c r="B28" s="26" t="s">
        <v>8</v>
      </c>
      <c r="C28" s="26" t="s">
        <v>2</v>
      </c>
      <c r="D28" s="30" t="s">
        <v>62</v>
      </c>
      <c r="E28" s="73"/>
      <c r="F28" s="75"/>
      <c r="G28" s="214">
        <v>40</v>
      </c>
      <c r="H28" s="214">
        <v>1</v>
      </c>
      <c r="I28" s="99"/>
      <c r="J28" s="214">
        <v>40</v>
      </c>
      <c r="K28" s="214">
        <v>1</v>
      </c>
      <c r="L28" s="99"/>
      <c r="M28" s="45">
        <f>E28*G28*H28*I28</f>
        <v>0</v>
      </c>
      <c r="N28" s="45">
        <f>F28*J28*K28*L28</f>
        <v>0</v>
      </c>
      <c r="O28" s="45">
        <f t="shared" ref="O28:O36" si="6">SUM(M28:N28)</f>
        <v>0</v>
      </c>
    </row>
    <row r="29" spans="1:15" s="11" customFormat="1" ht="87" customHeight="1">
      <c r="A29" s="242"/>
      <c r="B29" s="26" t="s">
        <v>9</v>
      </c>
      <c r="C29" s="26" t="s">
        <v>2</v>
      </c>
      <c r="D29" s="30" t="s">
        <v>62</v>
      </c>
      <c r="E29" s="73"/>
      <c r="F29" s="75"/>
      <c r="G29" s="214">
        <v>40</v>
      </c>
      <c r="H29" s="214">
        <v>1</v>
      </c>
      <c r="I29" s="99"/>
      <c r="J29" s="214">
        <v>40</v>
      </c>
      <c r="K29" s="214">
        <v>1</v>
      </c>
      <c r="L29" s="99"/>
      <c r="M29" s="45">
        <f>E29*G29*H29*I29</f>
        <v>0</v>
      </c>
      <c r="N29" s="45">
        <f>F29*J29*K29*L29</f>
        <v>0</v>
      </c>
      <c r="O29" s="45">
        <f t="shared" si="6"/>
        <v>0</v>
      </c>
    </row>
    <row r="30" spans="1:15" s="11" customFormat="1" ht="87" customHeight="1">
      <c r="A30" s="242"/>
      <c r="B30" s="26" t="s">
        <v>10</v>
      </c>
      <c r="C30" s="26" t="s">
        <v>2</v>
      </c>
      <c r="D30" s="30" t="s">
        <v>62</v>
      </c>
      <c r="E30" s="73"/>
      <c r="F30" s="75"/>
      <c r="G30" s="214">
        <v>40</v>
      </c>
      <c r="H30" s="214">
        <v>1</v>
      </c>
      <c r="I30" s="99"/>
      <c r="J30" s="214">
        <v>40</v>
      </c>
      <c r="K30" s="214">
        <v>1</v>
      </c>
      <c r="L30" s="99"/>
      <c r="M30" s="45">
        <f>E30*G30*H30*I30</f>
        <v>0</v>
      </c>
      <c r="N30" s="45">
        <f>F30*J30*K30*L30</f>
        <v>0</v>
      </c>
      <c r="O30" s="45">
        <f t="shared" si="6"/>
        <v>0</v>
      </c>
    </row>
    <row r="31" spans="1:15" s="11" customFormat="1" ht="62.25" customHeight="1">
      <c r="A31" s="241" t="s">
        <v>13</v>
      </c>
      <c r="B31" s="15" t="s">
        <v>0</v>
      </c>
      <c r="C31" s="15" t="s">
        <v>6</v>
      </c>
      <c r="D31" s="30" t="s">
        <v>70</v>
      </c>
      <c r="E31" s="73"/>
      <c r="F31" s="75"/>
      <c r="G31" s="214">
        <v>0</v>
      </c>
      <c r="H31" s="214">
        <v>1</v>
      </c>
      <c r="I31" s="99"/>
      <c r="J31" s="214">
        <v>0</v>
      </c>
      <c r="K31" s="214">
        <v>1</v>
      </c>
      <c r="L31" s="99"/>
      <c r="M31" s="45">
        <f t="shared" ref="M31:M35" si="7">E31*H31*I31</f>
        <v>0</v>
      </c>
      <c r="N31" s="45">
        <f t="shared" ref="N31:N35" si="8">F31*K31*L31</f>
        <v>0</v>
      </c>
      <c r="O31" s="45">
        <f t="shared" si="6"/>
        <v>0</v>
      </c>
    </row>
    <row r="32" spans="1:15" s="11" customFormat="1" ht="62.25" customHeight="1">
      <c r="A32" s="241"/>
      <c r="B32" s="15" t="s">
        <v>15</v>
      </c>
      <c r="C32" s="15" t="s">
        <v>4</v>
      </c>
      <c r="D32" s="30" t="s">
        <v>70</v>
      </c>
      <c r="E32" s="73"/>
      <c r="F32" s="75"/>
      <c r="G32" s="214">
        <v>0</v>
      </c>
      <c r="H32" s="227">
        <v>1</v>
      </c>
      <c r="I32" s="99"/>
      <c r="J32" s="214">
        <v>0</v>
      </c>
      <c r="K32" s="227">
        <v>1</v>
      </c>
      <c r="L32" s="99"/>
      <c r="M32" s="45">
        <f t="shared" si="7"/>
        <v>0</v>
      </c>
      <c r="N32" s="45">
        <f t="shared" si="8"/>
        <v>0</v>
      </c>
      <c r="O32" s="45">
        <f t="shared" si="6"/>
        <v>0</v>
      </c>
    </row>
    <row r="33" spans="1:15" s="11" customFormat="1" ht="62.25" customHeight="1">
      <c r="A33" s="241"/>
      <c r="B33" s="15" t="s">
        <v>22</v>
      </c>
      <c r="C33" s="15" t="s">
        <v>4</v>
      </c>
      <c r="D33" s="30" t="s">
        <v>70</v>
      </c>
      <c r="E33" s="73"/>
      <c r="F33" s="75"/>
      <c r="G33" s="214">
        <v>0</v>
      </c>
      <c r="H33" s="227">
        <v>1</v>
      </c>
      <c r="I33" s="99"/>
      <c r="J33" s="214">
        <v>0</v>
      </c>
      <c r="K33" s="227">
        <v>1</v>
      </c>
      <c r="L33" s="99"/>
      <c r="M33" s="45">
        <f t="shared" si="7"/>
        <v>0</v>
      </c>
      <c r="N33" s="45">
        <f t="shared" si="8"/>
        <v>0</v>
      </c>
      <c r="O33" s="45">
        <f t="shared" si="6"/>
        <v>0</v>
      </c>
    </row>
    <row r="34" spans="1:15" s="11" customFormat="1" ht="62.25" customHeight="1">
      <c r="A34" s="15" t="s">
        <v>14</v>
      </c>
      <c r="B34" s="15" t="s">
        <v>16</v>
      </c>
      <c r="C34" s="15" t="s">
        <v>28</v>
      </c>
      <c r="D34" s="33" t="s">
        <v>42</v>
      </c>
      <c r="E34" s="74"/>
      <c r="F34" s="81"/>
      <c r="G34" s="214">
        <v>0</v>
      </c>
      <c r="H34" s="227">
        <v>1</v>
      </c>
      <c r="I34" s="99"/>
      <c r="J34" s="214">
        <v>0</v>
      </c>
      <c r="K34" s="227">
        <v>1</v>
      </c>
      <c r="L34" s="99"/>
      <c r="M34" s="45">
        <f t="shared" si="7"/>
        <v>0</v>
      </c>
      <c r="N34" s="45">
        <f t="shared" si="8"/>
        <v>0</v>
      </c>
      <c r="O34" s="45">
        <f t="shared" si="6"/>
        <v>0</v>
      </c>
    </row>
    <row r="35" spans="1:15" s="11" customFormat="1" ht="62.25" customHeight="1">
      <c r="A35" s="26" t="s">
        <v>17</v>
      </c>
      <c r="B35" s="27" t="s">
        <v>11</v>
      </c>
      <c r="C35" s="15" t="s">
        <v>4</v>
      </c>
      <c r="D35" s="33" t="s">
        <v>70</v>
      </c>
      <c r="E35" s="74"/>
      <c r="F35" s="81"/>
      <c r="G35" s="214">
        <v>0</v>
      </c>
      <c r="H35" s="227">
        <v>1</v>
      </c>
      <c r="I35" s="99"/>
      <c r="J35" s="214">
        <v>0</v>
      </c>
      <c r="K35" s="227">
        <v>1</v>
      </c>
      <c r="L35" s="99"/>
      <c r="M35" s="45">
        <f t="shared" si="7"/>
        <v>0</v>
      </c>
      <c r="N35" s="45">
        <f t="shared" si="8"/>
        <v>0</v>
      </c>
      <c r="O35" s="45">
        <f t="shared" si="6"/>
        <v>0</v>
      </c>
    </row>
    <row r="36" spans="1:15" s="11" customFormat="1" ht="105.75" customHeight="1">
      <c r="A36" s="63" t="s">
        <v>84</v>
      </c>
      <c r="B36" s="26" t="s">
        <v>23</v>
      </c>
      <c r="C36" s="26" t="s">
        <v>29</v>
      </c>
      <c r="D36" s="64" t="s">
        <v>86</v>
      </c>
      <c r="E36" s="74"/>
      <c r="F36" s="81"/>
      <c r="G36" s="214">
        <v>0</v>
      </c>
      <c r="H36" s="214">
        <v>0</v>
      </c>
      <c r="I36" s="199"/>
      <c r="J36" s="228"/>
      <c r="K36" s="199"/>
      <c r="L36" s="200"/>
      <c r="M36" s="46">
        <f>E36</f>
        <v>0</v>
      </c>
      <c r="N36" s="46">
        <f>F36</f>
        <v>0</v>
      </c>
      <c r="O36" s="45">
        <f t="shared" si="6"/>
        <v>0</v>
      </c>
    </row>
  </sheetData>
  <sheetProtection sheet="1" objects="1" scenarios="1"/>
  <mergeCells count="17">
    <mergeCell ref="A8:A10"/>
    <mergeCell ref="A31:A33"/>
    <mergeCell ref="G3:L3"/>
    <mergeCell ref="A11:A13"/>
    <mergeCell ref="A18:A20"/>
    <mergeCell ref="A21:A23"/>
    <mergeCell ref="A28:A30"/>
    <mergeCell ref="A3:A5"/>
    <mergeCell ref="B3:B5"/>
    <mergeCell ref="C3:C5"/>
    <mergeCell ref="B1:D1"/>
    <mergeCell ref="M3:N3"/>
    <mergeCell ref="O3:O5"/>
    <mergeCell ref="G4:I4"/>
    <mergeCell ref="J4:L4"/>
    <mergeCell ref="E3:F3"/>
    <mergeCell ref="D3:D5"/>
  </mergeCells>
  <pageMargins left="0.7" right="0.7" top="0.75" bottom="0.75" header="0.3" footer="0.3"/>
  <pageSetup scale="56" orientation="landscape" verticalDpi="599" r:id="rId1"/>
  <headerFooter>
    <oddHeader>&amp;C&amp;"-,Bold"&amp;16Appendix G - Line Item Pricing Form (Optional Services)                 RFP 0911 (Periodic Assessment Program)</oddHeader>
  </headerFooter>
  <rowBreaks count="2" manualBreakCount="2">
    <brk id="16" max="16383" man="1"/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Q42"/>
  <sheetViews>
    <sheetView view="pageLayout" zoomScale="60" zoomScaleNormal="60" zoomScaleSheetLayoutView="50" zoomScalePageLayoutView="60" workbookViewId="0">
      <selection activeCell="B1" sqref="B1:D1"/>
    </sheetView>
  </sheetViews>
  <sheetFormatPr defaultRowHeight="15.75"/>
  <cols>
    <col min="1" max="1" width="31.85546875" style="28" customWidth="1"/>
    <col min="2" max="3" width="21.5703125" style="17" customWidth="1"/>
    <col min="4" max="4" width="20.85546875" style="17" customWidth="1"/>
    <col min="5" max="6" width="15.85546875" style="76" customWidth="1"/>
    <col min="7" max="7" width="15.140625" style="76" customWidth="1"/>
    <col min="8" max="8" width="6" style="76" hidden="1" customWidth="1"/>
    <col min="9" max="9" width="15.85546875" style="76" customWidth="1"/>
    <col min="10" max="10" width="6.5703125" style="76" hidden="1" customWidth="1"/>
    <col min="11" max="11" width="16.42578125" style="76" customWidth="1"/>
    <col min="12" max="12" width="6" style="76" hidden="1" customWidth="1"/>
    <col min="13" max="13" width="18.140625" style="76" customWidth="1"/>
    <col min="14" max="16" width="25.5703125" style="1" customWidth="1"/>
    <col min="17" max="17" width="22.7109375" style="1" customWidth="1"/>
  </cols>
  <sheetData>
    <row r="1" spans="1:17" s="1" customFormat="1" ht="19.5" thickBot="1">
      <c r="A1" s="231" t="s">
        <v>89</v>
      </c>
      <c r="B1" s="233"/>
      <c r="C1" s="233"/>
      <c r="D1" s="233"/>
      <c r="E1" s="76"/>
      <c r="F1" s="76"/>
      <c r="G1" s="76"/>
    </row>
    <row r="2" spans="1:17" s="1" customFormat="1" ht="16.5" thickBot="1">
      <c r="A2" s="28"/>
      <c r="B2" s="17"/>
      <c r="C2" s="17"/>
      <c r="D2" s="17"/>
      <c r="E2" s="76"/>
      <c r="F2" s="76"/>
      <c r="G2" s="76"/>
      <c r="H2" s="76"/>
      <c r="I2" s="76"/>
      <c r="J2" s="76"/>
      <c r="K2" s="76"/>
      <c r="L2" s="76"/>
      <c r="M2" s="76"/>
    </row>
    <row r="3" spans="1:17" ht="15">
      <c r="A3" s="270" t="s">
        <v>3</v>
      </c>
      <c r="B3" s="272" t="s">
        <v>31</v>
      </c>
      <c r="C3" s="272" t="s">
        <v>1</v>
      </c>
      <c r="D3" s="274" t="s">
        <v>7</v>
      </c>
      <c r="E3" s="273"/>
      <c r="F3" s="268"/>
      <c r="G3" s="268"/>
      <c r="H3" s="267"/>
      <c r="I3" s="268"/>
      <c r="J3" s="268"/>
      <c r="K3" s="268"/>
      <c r="L3" s="268"/>
      <c r="M3" s="269"/>
      <c r="N3" s="276"/>
      <c r="O3" s="277"/>
      <c r="P3" s="277"/>
      <c r="Q3" s="263" t="s">
        <v>25</v>
      </c>
    </row>
    <row r="4" spans="1:17" ht="42.75" customHeight="1">
      <c r="A4" s="271"/>
      <c r="B4" s="240"/>
      <c r="C4" s="240"/>
      <c r="D4" s="275"/>
      <c r="E4" s="82" t="s">
        <v>71</v>
      </c>
      <c r="F4" s="83" t="s">
        <v>69</v>
      </c>
      <c r="G4" s="83" t="s">
        <v>67</v>
      </c>
      <c r="H4" s="265" t="s">
        <v>71</v>
      </c>
      <c r="I4" s="265"/>
      <c r="J4" s="84" t="s">
        <v>39</v>
      </c>
      <c r="K4" s="84" t="s">
        <v>69</v>
      </c>
      <c r="L4" s="265" t="s">
        <v>67</v>
      </c>
      <c r="M4" s="266"/>
      <c r="N4" s="9" t="s">
        <v>71</v>
      </c>
      <c r="O4" s="67" t="s">
        <v>69</v>
      </c>
      <c r="P4" s="67" t="s">
        <v>67</v>
      </c>
      <c r="Q4" s="264"/>
    </row>
    <row r="5" spans="1:17" ht="60" customHeight="1">
      <c r="A5" s="271"/>
      <c r="B5" s="240"/>
      <c r="C5" s="240"/>
      <c r="D5" s="275"/>
      <c r="E5" s="85" t="s">
        <v>65</v>
      </c>
      <c r="F5" s="86" t="s">
        <v>65</v>
      </c>
      <c r="G5" s="86" t="s">
        <v>65</v>
      </c>
      <c r="H5" s="87" t="s">
        <v>41</v>
      </c>
      <c r="I5" s="88" t="s">
        <v>72</v>
      </c>
      <c r="J5" s="87" t="s">
        <v>41</v>
      </c>
      <c r="K5" s="88" t="s">
        <v>72</v>
      </c>
      <c r="L5" s="87" t="s">
        <v>41</v>
      </c>
      <c r="M5" s="173" t="s">
        <v>72</v>
      </c>
      <c r="N5" s="176" t="s">
        <v>64</v>
      </c>
      <c r="O5" s="35" t="s">
        <v>64</v>
      </c>
      <c r="P5" s="35" t="s">
        <v>64</v>
      </c>
      <c r="Q5" s="264"/>
    </row>
    <row r="6" spans="1:17" ht="20.25" customHeight="1">
      <c r="A6" s="8"/>
      <c r="B6" s="20"/>
      <c r="C6" s="20"/>
      <c r="D6" s="6"/>
      <c r="E6" s="89"/>
      <c r="F6" s="71"/>
      <c r="G6" s="90"/>
      <c r="H6" s="91"/>
      <c r="I6" s="91"/>
      <c r="J6" s="92"/>
      <c r="K6" s="92"/>
      <c r="L6" s="91"/>
      <c r="M6" s="174"/>
      <c r="N6" s="177"/>
      <c r="O6" s="5"/>
      <c r="P6" s="4"/>
      <c r="Q6" s="6"/>
    </row>
    <row r="7" spans="1:17" s="43" customFormat="1" ht="20.25" customHeight="1" thickBot="1">
      <c r="A7" s="44" t="s">
        <v>55</v>
      </c>
      <c r="B7" s="39"/>
      <c r="C7" s="39"/>
      <c r="D7" s="119"/>
      <c r="E7" s="93"/>
      <c r="F7" s="72"/>
      <c r="G7" s="94"/>
      <c r="H7" s="95"/>
      <c r="I7" s="96"/>
      <c r="J7" s="96"/>
      <c r="K7" s="96"/>
      <c r="L7" s="96"/>
      <c r="M7" s="175"/>
      <c r="N7" s="178">
        <f>SUM(N8:N18)</f>
        <v>0</v>
      </c>
      <c r="O7" s="179">
        <f>SUM(O8:O18)</f>
        <v>0</v>
      </c>
      <c r="P7" s="179">
        <f>SUM(P8:P18)</f>
        <v>0</v>
      </c>
      <c r="Q7" s="180">
        <f>SUM(Q8:Q18)</f>
        <v>0</v>
      </c>
    </row>
    <row r="8" spans="1:17" s="11" customFormat="1" ht="62.25" customHeight="1">
      <c r="A8" s="262" t="s">
        <v>18</v>
      </c>
      <c r="B8" s="113" t="s">
        <v>8</v>
      </c>
      <c r="C8" s="113" t="s">
        <v>32</v>
      </c>
      <c r="D8" s="120" t="s">
        <v>40</v>
      </c>
      <c r="E8" s="98"/>
      <c r="F8" s="73"/>
      <c r="G8" s="73"/>
      <c r="H8" s="214">
        <v>4</v>
      </c>
      <c r="I8" s="99"/>
      <c r="J8" s="214">
        <v>4</v>
      </c>
      <c r="K8" s="99"/>
      <c r="L8" s="214">
        <v>4</v>
      </c>
      <c r="M8" s="157"/>
      <c r="N8" s="149">
        <f t="shared" ref="N8:N15" si="0">E8*H8*I8</f>
        <v>0</v>
      </c>
      <c r="O8" s="150">
        <f t="shared" ref="O8:O15" si="1">F8*J8*K8</f>
        <v>0</v>
      </c>
      <c r="P8" s="150">
        <f t="shared" ref="P8:P15" si="2">G8*L8*M8</f>
        <v>0</v>
      </c>
      <c r="Q8" s="151">
        <f t="shared" ref="Q8:Q18" si="3">SUM(N8:P8)</f>
        <v>0</v>
      </c>
    </row>
    <row r="9" spans="1:17" s="11" customFormat="1" ht="62.25" customHeight="1">
      <c r="A9" s="260"/>
      <c r="B9" s="113" t="s">
        <v>9</v>
      </c>
      <c r="C9" s="113" t="s">
        <v>32</v>
      </c>
      <c r="D9" s="120" t="s">
        <v>40</v>
      </c>
      <c r="E9" s="98"/>
      <c r="F9" s="73"/>
      <c r="G9" s="73"/>
      <c r="H9" s="214">
        <v>4</v>
      </c>
      <c r="I9" s="99"/>
      <c r="J9" s="214">
        <v>4</v>
      </c>
      <c r="K9" s="99"/>
      <c r="L9" s="214">
        <v>4</v>
      </c>
      <c r="M9" s="157"/>
      <c r="N9" s="141">
        <f t="shared" si="0"/>
        <v>0</v>
      </c>
      <c r="O9" s="45">
        <f t="shared" si="1"/>
        <v>0</v>
      </c>
      <c r="P9" s="45">
        <f t="shared" si="2"/>
        <v>0</v>
      </c>
      <c r="Q9" s="47">
        <f t="shared" si="3"/>
        <v>0</v>
      </c>
    </row>
    <row r="10" spans="1:17" s="11" customFormat="1" ht="62.25" customHeight="1">
      <c r="A10" s="260"/>
      <c r="B10" s="113" t="s">
        <v>10</v>
      </c>
      <c r="C10" s="113" t="s">
        <v>32</v>
      </c>
      <c r="D10" s="120" t="s">
        <v>40</v>
      </c>
      <c r="E10" s="98"/>
      <c r="F10" s="73"/>
      <c r="G10" s="73"/>
      <c r="H10" s="214">
        <v>4</v>
      </c>
      <c r="I10" s="99"/>
      <c r="J10" s="214">
        <v>4</v>
      </c>
      <c r="K10" s="99"/>
      <c r="L10" s="214">
        <v>4</v>
      </c>
      <c r="M10" s="157"/>
      <c r="N10" s="141">
        <f t="shared" si="0"/>
        <v>0</v>
      </c>
      <c r="O10" s="45">
        <f t="shared" si="1"/>
        <v>0</v>
      </c>
      <c r="P10" s="45">
        <f t="shared" si="2"/>
        <v>0</v>
      </c>
      <c r="Q10" s="47">
        <f t="shared" si="3"/>
        <v>0</v>
      </c>
    </row>
    <row r="11" spans="1:17" s="11" customFormat="1" ht="62.25" customHeight="1">
      <c r="A11" s="260"/>
      <c r="B11" s="113" t="s">
        <v>8</v>
      </c>
      <c r="C11" s="113" t="s">
        <v>33</v>
      </c>
      <c r="D11" s="120" t="s">
        <v>35</v>
      </c>
      <c r="E11" s="98"/>
      <c r="F11" s="73"/>
      <c r="G11" s="73"/>
      <c r="H11" s="214">
        <v>8</v>
      </c>
      <c r="I11" s="99"/>
      <c r="J11" s="214">
        <v>8</v>
      </c>
      <c r="K11" s="99"/>
      <c r="L11" s="214">
        <v>8</v>
      </c>
      <c r="M11" s="157"/>
      <c r="N11" s="141">
        <f t="shared" si="0"/>
        <v>0</v>
      </c>
      <c r="O11" s="45">
        <f t="shared" si="1"/>
        <v>0</v>
      </c>
      <c r="P11" s="45">
        <f t="shared" si="2"/>
        <v>0</v>
      </c>
      <c r="Q11" s="47">
        <f t="shared" si="3"/>
        <v>0</v>
      </c>
    </row>
    <row r="12" spans="1:17" s="11" customFormat="1" ht="62.25" customHeight="1">
      <c r="A12" s="260"/>
      <c r="B12" s="113" t="s">
        <v>9</v>
      </c>
      <c r="C12" s="113" t="s">
        <v>33</v>
      </c>
      <c r="D12" s="120" t="s">
        <v>35</v>
      </c>
      <c r="E12" s="98"/>
      <c r="F12" s="73"/>
      <c r="G12" s="73"/>
      <c r="H12" s="214">
        <v>8</v>
      </c>
      <c r="I12" s="99"/>
      <c r="J12" s="214">
        <v>8</v>
      </c>
      <c r="K12" s="99"/>
      <c r="L12" s="214">
        <v>8</v>
      </c>
      <c r="M12" s="157"/>
      <c r="N12" s="141">
        <f t="shared" si="0"/>
        <v>0</v>
      </c>
      <c r="O12" s="45">
        <f t="shared" si="1"/>
        <v>0</v>
      </c>
      <c r="P12" s="45">
        <f t="shared" si="2"/>
        <v>0</v>
      </c>
      <c r="Q12" s="47">
        <f t="shared" si="3"/>
        <v>0</v>
      </c>
    </row>
    <row r="13" spans="1:17" s="11" customFormat="1" ht="62.25" customHeight="1">
      <c r="A13" s="261"/>
      <c r="B13" s="113" t="s">
        <v>10</v>
      </c>
      <c r="C13" s="113" t="s">
        <v>33</v>
      </c>
      <c r="D13" s="120" t="s">
        <v>35</v>
      </c>
      <c r="E13" s="98"/>
      <c r="F13" s="73"/>
      <c r="G13" s="73"/>
      <c r="H13" s="214">
        <v>8</v>
      </c>
      <c r="I13" s="99"/>
      <c r="J13" s="214">
        <v>8</v>
      </c>
      <c r="K13" s="99"/>
      <c r="L13" s="214">
        <v>8</v>
      </c>
      <c r="M13" s="157"/>
      <c r="N13" s="141">
        <f t="shared" si="0"/>
        <v>0</v>
      </c>
      <c r="O13" s="45">
        <f t="shared" si="1"/>
        <v>0</v>
      </c>
      <c r="P13" s="45">
        <f t="shared" si="2"/>
        <v>0</v>
      </c>
      <c r="Q13" s="47">
        <f t="shared" si="3"/>
        <v>0</v>
      </c>
    </row>
    <row r="14" spans="1:17" s="11" customFormat="1" ht="62.25" customHeight="1">
      <c r="A14" s="258" t="s">
        <v>20</v>
      </c>
      <c r="B14" s="113" t="s">
        <v>0</v>
      </c>
      <c r="C14" s="113" t="s">
        <v>34</v>
      </c>
      <c r="D14" s="120" t="s">
        <v>35</v>
      </c>
      <c r="E14" s="98"/>
      <c r="F14" s="73"/>
      <c r="G14" s="73"/>
      <c r="H14" s="214">
        <v>8</v>
      </c>
      <c r="I14" s="99"/>
      <c r="J14" s="214">
        <v>8</v>
      </c>
      <c r="K14" s="99"/>
      <c r="L14" s="214">
        <v>8</v>
      </c>
      <c r="M14" s="157"/>
      <c r="N14" s="141">
        <f t="shared" si="0"/>
        <v>0</v>
      </c>
      <c r="O14" s="45">
        <f t="shared" si="1"/>
        <v>0</v>
      </c>
      <c r="P14" s="45">
        <f t="shared" si="2"/>
        <v>0</v>
      </c>
      <c r="Q14" s="47">
        <f t="shared" si="3"/>
        <v>0</v>
      </c>
    </row>
    <row r="15" spans="1:17" s="11" customFormat="1" ht="62.25" customHeight="1">
      <c r="A15" s="258"/>
      <c r="B15" s="113" t="s">
        <v>15</v>
      </c>
      <c r="C15" s="113" t="s">
        <v>34</v>
      </c>
      <c r="D15" s="120" t="s">
        <v>35</v>
      </c>
      <c r="E15" s="98"/>
      <c r="F15" s="73"/>
      <c r="G15" s="73"/>
      <c r="H15" s="214">
        <v>8</v>
      </c>
      <c r="I15" s="99"/>
      <c r="J15" s="214">
        <v>8</v>
      </c>
      <c r="K15" s="99"/>
      <c r="L15" s="214">
        <v>8</v>
      </c>
      <c r="M15" s="157"/>
      <c r="N15" s="141">
        <f t="shared" si="0"/>
        <v>0</v>
      </c>
      <c r="O15" s="45">
        <f t="shared" si="1"/>
        <v>0</v>
      </c>
      <c r="P15" s="45">
        <f t="shared" si="2"/>
        <v>0</v>
      </c>
      <c r="Q15" s="47">
        <f t="shared" si="3"/>
        <v>0</v>
      </c>
    </row>
    <row r="16" spans="1:17" s="11" customFormat="1" ht="62.25" customHeight="1">
      <c r="A16" s="114" t="s">
        <v>19</v>
      </c>
      <c r="B16" s="113" t="s">
        <v>16</v>
      </c>
      <c r="C16" s="113" t="s">
        <v>36</v>
      </c>
      <c r="D16" s="120" t="s">
        <v>42</v>
      </c>
      <c r="E16" s="100"/>
      <c r="F16" s="73"/>
      <c r="G16" s="74"/>
      <c r="H16" s="214">
        <v>0</v>
      </c>
      <c r="I16" s="99"/>
      <c r="J16" s="214">
        <v>0</v>
      </c>
      <c r="K16" s="99"/>
      <c r="L16" s="214">
        <v>0</v>
      </c>
      <c r="M16" s="157"/>
      <c r="N16" s="141">
        <f>E16</f>
        <v>0</v>
      </c>
      <c r="O16" s="45">
        <f>F16</f>
        <v>0</v>
      </c>
      <c r="P16" s="45">
        <f>G16</f>
        <v>0</v>
      </c>
      <c r="Q16" s="47">
        <f t="shared" si="3"/>
        <v>0</v>
      </c>
    </row>
    <row r="17" spans="1:17" s="11" customFormat="1" ht="62.25" customHeight="1">
      <c r="A17" s="114" t="s">
        <v>21</v>
      </c>
      <c r="B17" s="113" t="s">
        <v>11</v>
      </c>
      <c r="C17" s="113" t="s">
        <v>4</v>
      </c>
      <c r="D17" s="120" t="s">
        <v>35</v>
      </c>
      <c r="E17" s="100"/>
      <c r="F17" s="73"/>
      <c r="G17" s="74"/>
      <c r="H17" s="214">
        <v>8</v>
      </c>
      <c r="I17" s="99"/>
      <c r="J17" s="214">
        <v>8</v>
      </c>
      <c r="K17" s="99"/>
      <c r="L17" s="214">
        <v>8</v>
      </c>
      <c r="M17" s="157"/>
      <c r="N17" s="141">
        <f>E17*H17*I17</f>
        <v>0</v>
      </c>
      <c r="O17" s="45">
        <f>F17*J17*K17</f>
        <v>0</v>
      </c>
      <c r="P17" s="45">
        <f>G17*L17*M17</f>
        <v>0</v>
      </c>
      <c r="Q17" s="47">
        <f t="shared" si="3"/>
        <v>0</v>
      </c>
    </row>
    <row r="18" spans="1:17" s="11" customFormat="1" ht="62.25" customHeight="1" thickBot="1">
      <c r="A18" s="18" t="s">
        <v>85</v>
      </c>
      <c r="B18" s="19" t="s">
        <v>23</v>
      </c>
      <c r="C18" s="19" t="s">
        <v>29</v>
      </c>
      <c r="D18" s="121" t="s">
        <v>86</v>
      </c>
      <c r="E18" s="101"/>
      <c r="F18" s="102"/>
      <c r="G18" s="103"/>
      <c r="H18" s="215">
        <v>0</v>
      </c>
      <c r="I18" s="201"/>
      <c r="J18" s="201"/>
      <c r="K18" s="201"/>
      <c r="L18" s="201"/>
      <c r="M18" s="202"/>
      <c r="N18" s="142">
        <f>E18</f>
        <v>0</v>
      </c>
      <c r="O18" s="48">
        <f>F18</f>
        <v>0</v>
      </c>
      <c r="P18" s="48">
        <f>G18</f>
        <v>0</v>
      </c>
      <c r="Q18" s="49">
        <f t="shared" si="3"/>
        <v>0</v>
      </c>
    </row>
    <row r="19" spans="1:17" s="43" customFormat="1" ht="19.5" customHeight="1" thickBot="1">
      <c r="A19" s="205" t="s">
        <v>57</v>
      </c>
      <c r="B19" s="206"/>
      <c r="C19" s="206"/>
      <c r="D19" s="207"/>
      <c r="E19" s="162"/>
      <c r="F19" s="163"/>
      <c r="G19" s="164"/>
      <c r="H19" s="165"/>
      <c r="I19" s="166"/>
      <c r="J19" s="165"/>
      <c r="K19" s="166"/>
      <c r="L19" s="165"/>
      <c r="M19" s="167"/>
      <c r="N19" s="146">
        <f>SUM(N20:N30)</f>
        <v>0</v>
      </c>
      <c r="O19" s="147">
        <f>SUM(O20:O30)</f>
        <v>0</v>
      </c>
      <c r="P19" s="147">
        <f>SUM(P20:P30)</f>
        <v>0</v>
      </c>
      <c r="Q19" s="148">
        <f>SUM(Q20:Q30)</f>
        <v>0</v>
      </c>
    </row>
    <row r="20" spans="1:17" ht="63" customHeight="1">
      <c r="A20" s="259" t="s">
        <v>18</v>
      </c>
      <c r="B20" s="208" t="s">
        <v>8</v>
      </c>
      <c r="C20" s="208" t="s">
        <v>32</v>
      </c>
      <c r="D20" s="209" t="s">
        <v>40</v>
      </c>
      <c r="E20" s="168"/>
      <c r="F20" s="169"/>
      <c r="G20" s="169"/>
      <c r="H20" s="216">
        <v>4</v>
      </c>
      <c r="I20" s="170"/>
      <c r="J20" s="214">
        <v>4</v>
      </c>
      <c r="K20" s="170"/>
      <c r="L20" s="214">
        <v>4</v>
      </c>
      <c r="M20" s="171"/>
      <c r="N20" s="181">
        <f t="shared" ref="N20:N27" si="4">E20*H20*I20</f>
        <v>0</v>
      </c>
      <c r="O20" s="182">
        <f t="shared" ref="O20:O27" si="5">F20*J20*K20</f>
        <v>0</v>
      </c>
      <c r="P20" s="182">
        <f t="shared" ref="P20:P27" si="6">G20*L20*M20</f>
        <v>0</v>
      </c>
      <c r="Q20" s="183">
        <f t="shared" ref="Q20:Q30" si="7">SUM(N20:P20)</f>
        <v>0</v>
      </c>
    </row>
    <row r="21" spans="1:17" ht="63" customHeight="1">
      <c r="A21" s="260"/>
      <c r="B21" s="113" t="s">
        <v>9</v>
      </c>
      <c r="C21" s="113" t="s">
        <v>32</v>
      </c>
      <c r="D21" s="120" t="s">
        <v>40</v>
      </c>
      <c r="E21" s="104"/>
      <c r="F21" s="105"/>
      <c r="G21" s="105"/>
      <c r="H21" s="217">
        <v>4</v>
      </c>
      <c r="I21" s="106"/>
      <c r="J21" s="214">
        <v>4</v>
      </c>
      <c r="K21" s="106"/>
      <c r="L21" s="214">
        <v>4</v>
      </c>
      <c r="M21" s="172"/>
      <c r="N21" s="184">
        <f t="shared" si="4"/>
        <v>0</v>
      </c>
      <c r="O21" s="50">
        <f t="shared" si="5"/>
        <v>0</v>
      </c>
      <c r="P21" s="50">
        <f t="shared" si="6"/>
        <v>0</v>
      </c>
      <c r="Q21" s="51">
        <f t="shared" si="7"/>
        <v>0</v>
      </c>
    </row>
    <row r="22" spans="1:17" ht="63" customHeight="1">
      <c r="A22" s="260"/>
      <c r="B22" s="113" t="s">
        <v>10</v>
      </c>
      <c r="C22" s="113" t="s">
        <v>32</v>
      </c>
      <c r="D22" s="120" t="s">
        <v>40</v>
      </c>
      <c r="E22" s="104"/>
      <c r="F22" s="105"/>
      <c r="G22" s="105"/>
      <c r="H22" s="217">
        <v>4</v>
      </c>
      <c r="I22" s="106"/>
      <c r="J22" s="214">
        <v>4</v>
      </c>
      <c r="K22" s="106"/>
      <c r="L22" s="214">
        <v>4</v>
      </c>
      <c r="M22" s="172"/>
      <c r="N22" s="184">
        <f t="shared" si="4"/>
        <v>0</v>
      </c>
      <c r="O22" s="50">
        <f t="shared" si="5"/>
        <v>0</v>
      </c>
      <c r="P22" s="50">
        <f t="shared" si="6"/>
        <v>0</v>
      </c>
      <c r="Q22" s="51">
        <f t="shared" si="7"/>
        <v>0</v>
      </c>
    </row>
    <row r="23" spans="1:17" ht="63" customHeight="1">
      <c r="A23" s="260"/>
      <c r="B23" s="113" t="s">
        <v>8</v>
      </c>
      <c r="C23" s="113" t="s">
        <v>33</v>
      </c>
      <c r="D23" s="120" t="s">
        <v>35</v>
      </c>
      <c r="E23" s="104"/>
      <c r="F23" s="105"/>
      <c r="G23" s="105"/>
      <c r="H23" s="217">
        <v>8</v>
      </c>
      <c r="I23" s="106"/>
      <c r="J23" s="214">
        <v>8</v>
      </c>
      <c r="K23" s="106"/>
      <c r="L23" s="214">
        <v>8</v>
      </c>
      <c r="M23" s="172"/>
      <c r="N23" s="184">
        <f t="shared" si="4"/>
        <v>0</v>
      </c>
      <c r="O23" s="50">
        <f t="shared" si="5"/>
        <v>0</v>
      </c>
      <c r="P23" s="50">
        <f t="shared" si="6"/>
        <v>0</v>
      </c>
      <c r="Q23" s="51">
        <f t="shared" si="7"/>
        <v>0</v>
      </c>
    </row>
    <row r="24" spans="1:17" ht="63" customHeight="1">
      <c r="A24" s="260"/>
      <c r="B24" s="113" t="s">
        <v>9</v>
      </c>
      <c r="C24" s="113" t="s">
        <v>33</v>
      </c>
      <c r="D24" s="120" t="s">
        <v>35</v>
      </c>
      <c r="E24" s="104"/>
      <c r="F24" s="105"/>
      <c r="G24" s="105"/>
      <c r="H24" s="217">
        <v>8</v>
      </c>
      <c r="I24" s="106"/>
      <c r="J24" s="214">
        <v>8</v>
      </c>
      <c r="K24" s="106"/>
      <c r="L24" s="214">
        <v>8</v>
      </c>
      <c r="M24" s="172"/>
      <c r="N24" s="184">
        <f t="shared" si="4"/>
        <v>0</v>
      </c>
      <c r="O24" s="50">
        <f t="shared" si="5"/>
        <v>0</v>
      </c>
      <c r="P24" s="50">
        <f t="shared" si="6"/>
        <v>0</v>
      </c>
      <c r="Q24" s="51">
        <f t="shared" si="7"/>
        <v>0</v>
      </c>
    </row>
    <row r="25" spans="1:17" ht="63" customHeight="1">
      <c r="A25" s="261"/>
      <c r="B25" s="113" t="s">
        <v>10</v>
      </c>
      <c r="C25" s="113" t="s">
        <v>33</v>
      </c>
      <c r="D25" s="120" t="s">
        <v>35</v>
      </c>
      <c r="E25" s="104"/>
      <c r="F25" s="105"/>
      <c r="G25" s="105"/>
      <c r="H25" s="217">
        <v>8</v>
      </c>
      <c r="I25" s="106"/>
      <c r="J25" s="214">
        <v>8</v>
      </c>
      <c r="K25" s="106"/>
      <c r="L25" s="214">
        <v>8</v>
      </c>
      <c r="M25" s="172"/>
      <c r="N25" s="184">
        <f t="shared" si="4"/>
        <v>0</v>
      </c>
      <c r="O25" s="50">
        <f t="shared" si="5"/>
        <v>0</v>
      </c>
      <c r="P25" s="50">
        <f t="shared" si="6"/>
        <v>0</v>
      </c>
      <c r="Q25" s="51">
        <f t="shared" si="7"/>
        <v>0</v>
      </c>
    </row>
    <row r="26" spans="1:17" ht="63" customHeight="1">
      <c r="A26" s="258" t="s">
        <v>20</v>
      </c>
      <c r="B26" s="113" t="s">
        <v>0</v>
      </c>
      <c r="C26" s="113" t="s">
        <v>34</v>
      </c>
      <c r="D26" s="120" t="s">
        <v>35</v>
      </c>
      <c r="E26" s="104"/>
      <c r="F26" s="105"/>
      <c r="G26" s="105"/>
      <c r="H26" s="217">
        <v>8</v>
      </c>
      <c r="I26" s="106"/>
      <c r="J26" s="214">
        <v>8</v>
      </c>
      <c r="K26" s="106"/>
      <c r="L26" s="214">
        <v>8</v>
      </c>
      <c r="M26" s="172"/>
      <c r="N26" s="184">
        <f t="shared" si="4"/>
        <v>0</v>
      </c>
      <c r="O26" s="50">
        <f t="shared" si="5"/>
        <v>0</v>
      </c>
      <c r="P26" s="50">
        <f t="shared" si="6"/>
        <v>0</v>
      </c>
      <c r="Q26" s="51">
        <f t="shared" si="7"/>
        <v>0</v>
      </c>
    </row>
    <row r="27" spans="1:17" ht="63" customHeight="1">
      <c r="A27" s="258"/>
      <c r="B27" s="113" t="s">
        <v>15</v>
      </c>
      <c r="C27" s="113" t="s">
        <v>34</v>
      </c>
      <c r="D27" s="120" t="s">
        <v>35</v>
      </c>
      <c r="E27" s="104"/>
      <c r="F27" s="105"/>
      <c r="G27" s="105"/>
      <c r="H27" s="217">
        <v>8</v>
      </c>
      <c r="I27" s="106"/>
      <c r="J27" s="214">
        <v>8</v>
      </c>
      <c r="K27" s="106"/>
      <c r="L27" s="214">
        <v>8</v>
      </c>
      <c r="M27" s="172"/>
      <c r="N27" s="184">
        <f t="shared" si="4"/>
        <v>0</v>
      </c>
      <c r="O27" s="50">
        <f t="shared" si="5"/>
        <v>0</v>
      </c>
      <c r="P27" s="50">
        <f t="shared" si="6"/>
        <v>0</v>
      </c>
      <c r="Q27" s="51">
        <f t="shared" si="7"/>
        <v>0</v>
      </c>
    </row>
    <row r="28" spans="1:17" ht="63" customHeight="1">
      <c r="A28" s="114" t="s">
        <v>19</v>
      </c>
      <c r="B28" s="113" t="s">
        <v>16</v>
      </c>
      <c r="C28" s="113" t="s">
        <v>36</v>
      </c>
      <c r="D28" s="120" t="s">
        <v>42</v>
      </c>
      <c r="E28" s="107"/>
      <c r="F28" s="105"/>
      <c r="G28" s="108"/>
      <c r="H28" s="217">
        <v>0</v>
      </c>
      <c r="I28" s="106"/>
      <c r="J28" s="214">
        <v>0</v>
      </c>
      <c r="K28" s="106"/>
      <c r="L28" s="214">
        <v>0</v>
      </c>
      <c r="M28" s="172"/>
      <c r="N28" s="184">
        <f>E28</f>
        <v>0</v>
      </c>
      <c r="O28" s="50">
        <f>F28</f>
        <v>0</v>
      </c>
      <c r="P28" s="50">
        <f>G28</f>
        <v>0</v>
      </c>
      <c r="Q28" s="51">
        <f t="shared" si="7"/>
        <v>0</v>
      </c>
    </row>
    <row r="29" spans="1:17" ht="63" customHeight="1">
      <c r="A29" s="114" t="s">
        <v>21</v>
      </c>
      <c r="B29" s="113" t="s">
        <v>11</v>
      </c>
      <c r="C29" s="113" t="s">
        <v>4</v>
      </c>
      <c r="D29" s="120" t="s">
        <v>35</v>
      </c>
      <c r="E29" s="107"/>
      <c r="F29" s="105"/>
      <c r="G29" s="108"/>
      <c r="H29" s="217">
        <v>8</v>
      </c>
      <c r="I29" s="106"/>
      <c r="J29" s="214">
        <v>8</v>
      </c>
      <c r="K29" s="106"/>
      <c r="L29" s="214">
        <v>8</v>
      </c>
      <c r="M29" s="172"/>
      <c r="N29" s="184">
        <f>E29*H29*I29</f>
        <v>0</v>
      </c>
      <c r="O29" s="50">
        <f>F29*J29*K29</f>
        <v>0</v>
      </c>
      <c r="P29" s="50">
        <f>G29*L29*M29</f>
        <v>0</v>
      </c>
      <c r="Q29" s="51">
        <f t="shared" si="7"/>
        <v>0</v>
      </c>
    </row>
    <row r="30" spans="1:17" ht="63" customHeight="1" thickBot="1">
      <c r="A30" s="18" t="s">
        <v>85</v>
      </c>
      <c r="B30" s="19" t="s">
        <v>23</v>
      </c>
      <c r="C30" s="19" t="s">
        <v>29</v>
      </c>
      <c r="D30" s="121" t="s">
        <v>86</v>
      </c>
      <c r="E30" s="109"/>
      <c r="F30" s="110"/>
      <c r="G30" s="111"/>
      <c r="H30" s="218">
        <v>0</v>
      </c>
      <c r="I30" s="203"/>
      <c r="J30" s="203"/>
      <c r="K30" s="203"/>
      <c r="L30" s="203"/>
      <c r="M30" s="204"/>
      <c r="N30" s="185">
        <f>E30</f>
        <v>0</v>
      </c>
      <c r="O30" s="52">
        <f>F30</f>
        <v>0</v>
      </c>
      <c r="P30" s="52">
        <f>G30</f>
        <v>0</v>
      </c>
      <c r="Q30" s="53">
        <f t="shared" si="7"/>
        <v>0</v>
      </c>
    </row>
    <row r="31" spans="1:17" s="43" customFormat="1" ht="19.5" customHeight="1" thickBot="1">
      <c r="A31" s="205" t="s">
        <v>56</v>
      </c>
      <c r="B31" s="206"/>
      <c r="C31" s="206"/>
      <c r="D31" s="207"/>
      <c r="E31" s="162"/>
      <c r="F31" s="163"/>
      <c r="G31" s="164"/>
      <c r="H31" s="165"/>
      <c r="I31" s="166"/>
      <c r="J31" s="165"/>
      <c r="K31" s="166"/>
      <c r="L31" s="165"/>
      <c r="M31" s="167"/>
      <c r="N31" s="146">
        <f>SUM(N32:N42)</f>
        <v>0</v>
      </c>
      <c r="O31" s="147">
        <f>SUM(O32:O42)</f>
        <v>0</v>
      </c>
      <c r="P31" s="147">
        <f>SUM(P32:P42)</f>
        <v>0</v>
      </c>
      <c r="Q31" s="148">
        <f>SUM(Q32:Q42)</f>
        <v>0</v>
      </c>
    </row>
    <row r="32" spans="1:17" s="11" customFormat="1" ht="62.25" customHeight="1">
      <c r="A32" s="259" t="s">
        <v>18</v>
      </c>
      <c r="B32" s="208" t="s">
        <v>8</v>
      </c>
      <c r="C32" s="208" t="s">
        <v>32</v>
      </c>
      <c r="D32" s="209" t="s">
        <v>40</v>
      </c>
      <c r="E32" s="158"/>
      <c r="F32" s="159"/>
      <c r="G32" s="159"/>
      <c r="H32" s="219">
        <v>4</v>
      </c>
      <c r="I32" s="160"/>
      <c r="J32" s="214">
        <v>4</v>
      </c>
      <c r="K32" s="160"/>
      <c r="L32" s="214">
        <v>4</v>
      </c>
      <c r="M32" s="161"/>
      <c r="N32" s="149">
        <f t="shared" ref="N32:N39" si="8">E32*H32*I32</f>
        <v>0</v>
      </c>
      <c r="O32" s="150">
        <f t="shared" ref="O32:O39" si="9">F32*J32*K32</f>
        <v>0</v>
      </c>
      <c r="P32" s="150">
        <f t="shared" ref="P32:P39" si="10">G32*L32*M32</f>
        <v>0</v>
      </c>
      <c r="Q32" s="151">
        <f t="shared" ref="Q32:Q42" si="11">SUM(N32:P32)</f>
        <v>0</v>
      </c>
    </row>
    <row r="33" spans="1:17" s="11" customFormat="1" ht="62.25" customHeight="1">
      <c r="A33" s="260"/>
      <c r="B33" s="113" t="s">
        <v>9</v>
      </c>
      <c r="C33" s="113" t="s">
        <v>32</v>
      </c>
      <c r="D33" s="120" t="s">
        <v>40</v>
      </c>
      <c r="E33" s="98"/>
      <c r="F33" s="73"/>
      <c r="G33" s="73"/>
      <c r="H33" s="214">
        <v>4</v>
      </c>
      <c r="I33" s="99"/>
      <c r="J33" s="214">
        <v>4</v>
      </c>
      <c r="K33" s="99"/>
      <c r="L33" s="214">
        <v>4</v>
      </c>
      <c r="M33" s="157"/>
      <c r="N33" s="141">
        <f t="shared" si="8"/>
        <v>0</v>
      </c>
      <c r="O33" s="45">
        <f t="shared" si="9"/>
        <v>0</v>
      </c>
      <c r="P33" s="45">
        <f t="shared" si="10"/>
        <v>0</v>
      </c>
      <c r="Q33" s="47">
        <f t="shared" si="11"/>
        <v>0</v>
      </c>
    </row>
    <row r="34" spans="1:17" s="11" customFormat="1" ht="62.25" customHeight="1">
      <c r="A34" s="260"/>
      <c r="B34" s="113" t="s">
        <v>10</v>
      </c>
      <c r="C34" s="113" t="s">
        <v>32</v>
      </c>
      <c r="D34" s="120" t="s">
        <v>40</v>
      </c>
      <c r="E34" s="98"/>
      <c r="F34" s="73"/>
      <c r="G34" s="73"/>
      <c r="H34" s="214">
        <v>4</v>
      </c>
      <c r="I34" s="99"/>
      <c r="J34" s="214">
        <v>4</v>
      </c>
      <c r="K34" s="99"/>
      <c r="L34" s="214">
        <v>4</v>
      </c>
      <c r="M34" s="157"/>
      <c r="N34" s="141">
        <f t="shared" si="8"/>
        <v>0</v>
      </c>
      <c r="O34" s="45">
        <f t="shared" si="9"/>
        <v>0</v>
      </c>
      <c r="P34" s="45">
        <f t="shared" si="10"/>
        <v>0</v>
      </c>
      <c r="Q34" s="47">
        <f t="shared" si="11"/>
        <v>0</v>
      </c>
    </row>
    <row r="35" spans="1:17" s="11" customFormat="1" ht="62.25" customHeight="1">
      <c r="A35" s="260"/>
      <c r="B35" s="113" t="s">
        <v>8</v>
      </c>
      <c r="C35" s="113" t="s">
        <v>33</v>
      </c>
      <c r="D35" s="120" t="s">
        <v>35</v>
      </c>
      <c r="E35" s="98"/>
      <c r="F35" s="73"/>
      <c r="G35" s="73"/>
      <c r="H35" s="214">
        <v>8</v>
      </c>
      <c r="I35" s="99"/>
      <c r="J35" s="214">
        <v>8</v>
      </c>
      <c r="K35" s="99"/>
      <c r="L35" s="214">
        <v>8</v>
      </c>
      <c r="M35" s="157"/>
      <c r="N35" s="141">
        <f t="shared" si="8"/>
        <v>0</v>
      </c>
      <c r="O35" s="45">
        <f t="shared" si="9"/>
        <v>0</v>
      </c>
      <c r="P35" s="45">
        <f t="shared" si="10"/>
        <v>0</v>
      </c>
      <c r="Q35" s="47">
        <f t="shared" si="11"/>
        <v>0</v>
      </c>
    </row>
    <row r="36" spans="1:17" s="11" customFormat="1" ht="62.25" customHeight="1">
      <c r="A36" s="260"/>
      <c r="B36" s="113" t="s">
        <v>9</v>
      </c>
      <c r="C36" s="113" t="s">
        <v>33</v>
      </c>
      <c r="D36" s="120" t="s">
        <v>35</v>
      </c>
      <c r="E36" s="98"/>
      <c r="F36" s="73"/>
      <c r="G36" s="73"/>
      <c r="H36" s="214">
        <v>8</v>
      </c>
      <c r="I36" s="99"/>
      <c r="J36" s="214">
        <v>8</v>
      </c>
      <c r="K36" s="99"/>
      <c r="L36" s="214">
        <v>8</v>
      </c>
      <c r="M36" s="157"/>
      <c r="N36" s="141">
        <f t="shared" si="8"/>
        <v>0</v>
      </c>
      <c r="O36" s="45">
        <f t="shared" si="9"/>
        <v>0</v>
      </c>
      <c r="P36" s="45">
        <f t="shared" si="10"/>
        <v>0</v>
      </c>
      <c r="Q36" s="47">
        <f t="shared" si="11"/>
        <v>0</v>
      </c>
    </row>
    <row r="37" spans="1:17" s="11" customFormat="1" ht="62.25" customHeight="1">
      <c r="A37" s="261"/>
      <c r="B37" s="113" t="s">
        <v>10</v>
      </c>
      <c r="C37" s="113" t="s">
        <v>33</v>
      </c>
      <c r="D37" s="120" t="s">
        <v>35</v>
      </c>
      <c r="E37" s="98"/>
      <c r="F37" s="73"/>
      <c r="G37" s="73"/>
      <c r="H37" s="214">
        <v>8</v>
      </c>
      <c r="I37" s="99"/>
      <c r="J37" s="214">
        <v>8</v>
      </c>
      <c r="K37" s="99"/>
      <c r="L37" s="214">
        <v>8</v>
      </c>
      <c r="M37" s="157"/>
      <c r="N37" s="141">
        <f t="shared" si="8"/>
        <v>0</v>
      </c>
      <c r="O37" s="45">
        <f t="shared" si="9"/>
        <v>0</v>
      </c>
      <c r="P37" s="45">
        <f t="shared" si="10"/>
        <v>0</v>
      </c>
      <c r="Q37" s="47">
        <f t="shared" si="11"/>
        <v>0</v>
      </c>
    </row>
    <row r="38" spans="1:17" s="11" customFormat="1" ht="62.25" customHeight="1">
      <c r="A38" s="258" t="s">
        <v>20</v>
      </c>
      <c r="B38" s="113" t="s">
        <v>0</v>
      </c>
      <c r="C38" s="113" t="s">
        <v>34</v>
      </c>
      <c r="D38" s="120" t="s">
        <v>35</v>
      </c>
      <c r="E38" s="98"/>
      <c r="F38" s="73"/>
      <c r="G38" s="73"/>
      <c r="H38" s="214">
        <v>8</v>
      </c>
      <c r="I38" s="99"/>
      <c r="J38" s="214">
        <v>8</v>
      </c>
      <c r="K38" s="99"/>
      <c r="L38" s="214">
        <v>8</v>
      </c>
      <c r="M38" s="157"/>
      <c r="N38" s="141">
        <f t="shared" si="8"/>
        <v>0</v>
      </c>
      <c r="O38" s="45">
        <f t="shared" si="9"/>
        <v>0</v>
      </c>
      <c r="P38" s="45">
        <f t="shared" si="10"/>
        <v>0</v>
      </c>
      <c r="Q38" s="47">
        <f t="shared" si="11"/>
        <v>0</v>
      </c>
    </row>
    <row r="39" spans="1:17" s="11" customFormat="1" ht="62.25" customHeight="1">
      <c r="A39" s="258"/>
      <c r="B39" s="113" t="s">
        <v>15</v>
      </c>
      <c r="C39" s="113" t="s">
        <v>34</v>
      </c>
      <c r="D39" s="120" t="s">
        <v>35</v>
      </c>
      <c r="E39" s="98"/>
      <c r="F39" s="73"/>
      <c r="G39" s="73"/>
      <c r="H39" s="214">
        <v>8</v>
      </c>
      <c r="I39" s="99"/>
      <c r="J39" s="214">
        <v>8</v>
      </c>
      <c r="K39" s="99"/>
      <c r="L39" s="214">
        <v>8</v>
      </c>
      <c r="M39" s="157"/>
      <c r="N39" s="141">
        <f t="shared" si="8"/>
        <v>0</v>
      </c>
      <c r="O39" s="45">
        <f t="shared" si="9"/>
        <v>0</v>
      </c>
      <c r="P39" s="45">
        <f t="shared" si="10"/>
        <v>0</v>
      </c>
      <c r="Q39" s="47">
        <f t="shared" si="11"/>
        <v>0</v>
      </c>
    </row>
    <row r="40" spans="1:17" s="11" customFormat="1" ht="62.25" customHeight="1">
      <c r="A40" s="114" t="s">
        <v>19</v>
      </c>
      <c r="B40" s="113" t="s">
        <v>16</v>
      </c>
      <c r="C40" s="113" t="s">
        <v>36</v>
      </c>
      <c r="D40" s="120" t="s">
        <v>42</v>
      </c>
      <c r="E40" s="100"/>
      <c r="F40" s="73"/>
      <c r="G40" s="74"/>
      <c r="H40" s="214">
        <v>0</v>
      </c>
      <c r="I40" s="99"/>
      <c r="J40" s="214">
        <v>0</v>
      </c>
      <c r="K40" s="99"/>
      <c r="L40" s="214">
        <v>0</v>
      </c>
      <c r="M40" s="157"/>
      <c r="N40" s="141">
        <f>E40</f>
        <v>0</v>
      </c>
      <c r="O40" s="45">
        <f>F40</f>
        <v>0</v>
      </c>
      <c r="P40" s="45">
        <f>G40</f>
        <v>0</v>
      </c>
      <c r="Q40" s="47">
        <f t="shared" si="11"/>
        <v>0</v>
      </c>
    </row>
    <row r="41" spans="1:17" s="11" customFormat="1" ht="62.25" customHeight="1">
      <c r="A41" s="114" t="s">
        <v>21</v>
      </c>
      <c r="B41" s="113" t="s">
        <v>11</v>
      </c>
      <c r="C41" s="113" t="s">
        <v>4</v>
      </c>
      <c r="D41" s="120" t="s">
        <v>35</v>
      </c>
      <c r="E41" s="100"/>
      <c r="F41" s="73"/>
      <c r="G41" s="74"/>
      <c r="H41" s="214">
        <v>8</v>
      </c>
      <c r="I41" s="99"/>
      <c r="J41" s="214">
        <v>8</v>
      </c>
      <c r="K41" s="99"/>
      <c r="L41" s="214">
        <v>8</v>
      </c>
      <c r="M41" s="157"/>
      <c r="N41" s="141">
        <f>E41*H41*I41</f>
        <v>0</v>
      </c>
      <c r="O41" s="45">
        <f>F41*J41*K41</f>
        <v>0</v>
      </c>
      <c r="P41" s="45">
        <f>G41*L41*M41</f>
        <v>0</v>
      </c>
      <c r="Q41" s="47">
        <f t="shared" si="11"/>
        <v>0</v>
      </c>
    </row>
    <row r="42" spans="1:17" s="11" customFormat="1" ht="62.25" customHeight="1" thickBot="1">
      <c r="A42" s="18" t="s">
        <v>85</v>
      </c>
      <c r="B42" s="19" t="s">
        <v>23</v>
      </c>
      <c r="C42" s="19" t="s">
        <v>29</v>
      </c>
      <c r="D42" s="121" t="s">
        <v>86</v>
      </c>
      <c r="E42" s="101"/>
      <c r="F42" s="102"/>
      <c r="G42" s="103"/>
      <c r="H42" s="215">
        <v>0</v>
      </c>
      <c r="I42" s="201"/>
      <c r="J42" s="201"/>
      <c r="K42" s="201"/>
      <c r="L42" s="201"/>
      <c r="M42" s="202"/>
      <c r="N42" s="142">
        <f>E42</f>
        <v>0</v>
      </c>
      <c r="O42" s="48">
        <f>F42</f>
        <v>0</v>
      </c>
      <c r="P42" s="48">
        <f>G42</f>
        <v>0</v>
      </c>
      <c r="Q42" s="49">
        <f t="shared" si="11"/>
        <v>0</v>
      </c>
    </row>
  </sheetData>
  <sheetProtection sheet="1" objects="1" scenarios="1"/>
  <mergeCells count="17">
    <mergeCell ref="Q3:Q5"/>
    <mergeCell ref="H4:I4"/>
    <mergeCell ref="L4:M4"/>
    <mergeCell ref="H3:M3"/>
    <mergeCell ref="A3:A5"/>
    <mergeCell ref="B3:B5"/>
    <mergeCell ref="C3:C5"/>
    <mergeCell ref="E3:G3"/>
    <mergeCell ref="D3:D5"/>
    <mergeCell ref="N3:P3"/>
    <mergeCell ref="B1:D1"/>
    <mergeCell ref="A38:A39"/>
    <mergeCell ref="A26:A27"/>
    <mergeCell ref="A32:A37"/>
    <mergeCell ref="A8:A13"/>
    <mergeCell ref="A14:A15"/>
    <mergeCell ref="A20:A25"/>
  </mergeCells>
  <pageMargins left="0.7" right="0.7" top="0.75" bottom="0.75" header="0.3" footer="0.3"/>
  <pageSetup paperSize="5" scale="48" pageOrder="overThenDown" orientation="landscape" verticalDpi="599" r:id="rId1"/>
  <headerFooter>
    <oddHeader>&amp;C&amp;"-,Bold"&amp;16Appendix G -- Line Item Pricing Form (Optional Services)                 RFP 0911 (Periodic Assessment Program)</oddHeader>
  </headerFooter>
  <rowBreaks count="2" manualBreakCount="2">
    <brk id="18" max="16383" man="1"/>
    <brk id="30" max="16383" man="1"/>
  </rowBreaks>
  <ignoredErrors>
    <ignoredError sqref="N16:P18 N28:P28 N40:P55 N29:P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Q42"/>
  <sheetViews>
    <sheetView view="pageLayout" topLeftCell="A4" zoomScale="60" zoomScaleNormal="70" zoomScaleSheetLayoutView="40" zoomScalePageLayoutView="60" workbookViewId="0">
      <selection activeCell="D18" sqref="D18"/>
    </sheetView>
  </sheetViews>
  <sheetFormatPr defaultRowHeight="15.75"/>
  <cols>
    <col min="1" max="1" width="25.28515625" style="28" customWidth="1"/>
    <col min="2" max="3" width="21.7109375" style="17" customWidth="1"/>
    <col min="4" max="4" width="20.7109375" style="17" customWidth="1"/>
    <col min="5" max="7" width="15.7109375" style="76" customWidth="1"/>
    <col min="8" max="8" width="7.140625" style="1" hidden="1" customWidth="1"/>
    <col min="9" max="9" width="15.5703125" style="1" customWidth="1"/>
    <col min="10" max="10" width="0.140625" style="1" hidden="1" customWidth="1"/>
    <col min="11" max="11" width="15.85546875" style="1" customWidth="1"/>
    <col min="12" max="12" width="7.140625" style="1" hidden="1" customWidth="1"/>
    <col min="13" max="13" width="15.5703125" style="1" customWidth="1"/>
    <col min="14" max="16" width="25.7109375" style="1" customWidth="1"/>
    <col min="17" max="17" width="20.7109375" style="1" customWidth="1"/>
  </cols>
  <sheetData>
    <row r="1" spans="1:17" s="1" customFormat="1" ht="19.5" thickBot="1">
      <c r="A1" s="231" t="s">
        <v>89</v>
      </c>
      <c r="B1" s="233"/>
      <c r="C1" s="233"/>
      <c r="D1" s="233"/>
      <c r="E1" s="76"/>
      <c r="F1" s="76"/>
      <c r="G1" s="76"/>
    </row>
    <row r="2" spans="1:17" s="1" customFormat="1" ht="16.5" thickBot="1">
      <c r="A2" s="28"/>
      <c r="B2" s="17"/>
      <c r="C2" s="17"/>
      <c r="D2" s="17"/>
      <c r="E2" s="76"/>
      <c r="F2" s="76"/>
      <c r="G2" s="76"/>
    </row>
    <row r="3" spans="1:17" thickBot="1">
      <c r="A3" s="270" t="s">
        <v>3</v>
      </c>
      <c r="B3" s="284" t="s">
        <v>31</v>
      </c>
      <c r="C3" s="272" t="s">
        <v>1</v>
      </c>
      <c r="D3" s="274" t="s">
        <v>7</v>
      </c>
      <c r="E3" s="273"/>
      <c r="F3" s="268"/>
      <c r="G3" s="268"/>
      <c r="H3" s="278"/>
      <c r="I3" s="277"/>
      <c r="J3" s="277"/>
      <c r="K3" s="277"/>
      <c r="L3" s="277"/>
      <c r="M3" s="277"/>
      <c r="N3" s="276"/>
      <c r="O3" s="277"/>
      <c r="P3" s="277"/>
      <c r="Q3" s="263" t="s">
        <v>25</v>
      </c>
    </row>
    <row r="4" spans="1:17" s="11" customFormat="1" ht="42" customHeight="1">
      <c r="A4" s="271"/>
      <c r="B4" s="285"/>
      <c r="C4" s="240"/>
      <c r="D4" s="275"/>
      <c r="E4" s="187" t="s">
        <v>71</v>
      </c>
      <c r="F4" s="188" t="s">
        <v>69</v>
      </c>
      <c r="G4" s="186" t="s">
        <v>67</v>
      </c>
      <c r="H4" s="280" t="s">
        <v>71</v>
      </c>
      <c r="I4" s="280"/>
      <c r="J4" s="224" t="s">
        <v>69</v>
      </c>
      <c r="K4" s="224" t="s">
        <v>69</v>
      </c>
      <c r="L4" s="281" t="s">
        <v>67</v>
      </c>
      <c r="M4" s="282"/>
      <c r="N4" s="9" t="s">
        <v>71</v>
      </c>
      <c r="O4" s="67" t="s">
        <v>69</v>
      </c>
      <c r="P4" s="67" t="s">
        <v>67</v>
      </c>
      <c r="Q4" s="264"/>
    </row>
    <row r="5" spans="1:17" s="11" customFormat="1" ht="59.25" customHeight="1" thickBot="1">
      <c r="A5" s="271"/>
      <c r="B5" s="286"/>
      <c r="C5" s="287"/>
      <c r="D5" s="283"/>
      <c r="E5" s="189" t="s">
        <v>65</v>
      </c>
      <c r="F5" s="190" t="s">
        <v>65</v>
      </c>
      <c r="G5" s="86" t="s">
        <v>65</v>
      </c>
      <c r="H5" s="12" t="s">
        <v>41</v>
      </c>
      <c r="I5" s="35" t="s">
        <v>72</v>
      </c>
      <c r="J5" s="12" t="s">
        <v>41</v>
      </c>
      <c r="K5" s="35" t="s">
        <v>72</v>
      </c>
      <c r="L5" s="116" t="s">
        <v>41</v>
      </c>
      <c r="M5" s="137" t="s">
        <v>72</v>
      </c>
      <c r="N5" s="138" t="s">
        <v>64</v>
      </c>
      <c r="O5" s="117" t="s">
        <v>64</v>
      </c>
      <c r="P5" s="117" t="s">
        <v>64</v>
      </c>
      <c r="Q5" s="279"/>
    </row>
    <row r="6" spans="1:17" s="11" customFormat="1" ht="20.25" customHeight="1" thickBot="1">
      <c r="A6" s="8"/>
      <c r="B6" s="115"/>
      <c r="C6" s="115"/>
      <c r="D6" s="118"/>
      <c r="E6" s="191"/>
      <c r="F6" s="192"/>
      <c r="G6" s="200"/>
      <c r="H6" s="225"/>
      <c r="I6" s="225"/>
      <c r="J6" s="226"/>
      <c r="K6" s="226"/>
      <c r="L6" s="127"/>
      <c r="M6" s="139"/>
      <c r="N6" s="152"/>
      <c r="O6" s="153"/>
      <c r="P6" s="154"/>
      <c r="Q6" s="155"/>
    </row>
    <row r="7" spans="1:17" s="43" customFormat="1" ht="19.5" customHeight="1" thickBot="1">
      <c r="A7" s="44" t="s">
        <v>60</v>
      </c>
      <c r="B7" s="39"/>
      <c r="C7" s="39"/>
      <c r="D7" s="119"/>
      <c r="E7" s="193"/>
      <c r="F7" s="194"/>
      <c r="G7" s="94"/>
      <c r="H7" s="40"/>
      <c r="I7" s="38"/>
      <c r="J7" s="38"/>
      <c r="K7" s="38"/>
      <c r="L7" s="129"/>
      <c r="M7" s="140"/>
      <c r="N7" s="146">
        <f>SUM(N8:N18)</f>
        <v>0</v>
      </c>
      <c r="O7" s="147">
        <f>SUM(O8:O18)</f>
        <v>0</v>
      </c>
      <c r="P7" s="147">
        <f>SUM(P8:P18)</f>
        <v>0</v>
      </c>
      <c r="Q7" s="148">
        <f>SUM(Q8:Q18)</f>
        <v>0</v>
      </c>
    </row>
    <row r="8" spans="1:17" s="11" customFormat="1" ht="63" customHeight="1">
      <c r="A8" s="262" t="s">
        <v>18</v>
      </c>
      <c r="B8" s="65" t="s">
        <v>8</v>
      </c>
      <c r="C8" s="65" t="s">
        <v>32</v>
      </c>
      <c r="D8" s="120" t="s">
        <v>40</v>
      </c>
      <c r="E8" s="98"/>
      <c r="F8" s="73"/>
      <c r="G8" s="73"/>
      <c r="H8" s="13">
        <v>4</v>
      </c>
      <c r="I8" s="99"/>
      <c r="J8" s="214">
        <v>4</v>
      </c>
      <c r="K8" s="99"/>
      <c r="L8" s="214">
        <v>4</v>
      </c>
      <c r="M8" s="210"/>
      <c r="N8" s="156">
        <f t="shared" ref="N8:N15" si="0">E8*H8*I8</f>
        <v>0</v>
      </c>
      <c r="O8" s="144">
        <f t="shared" ref="O8:O15" si="1">F8*J8*K8</f>
        <v>0</v>
      </c>
      <c r="P8" s="144">
        <f t="shared" ref="P8:P15" si="2">G8*L8*M8</f>
        <v>0</v>
      </c>
      <c r="Q8" s="145">
        <f t="shared" ref="Q8:Q18" si="3">SUM(N8:P8)</f>
        <v>0</v>
      </c>
    </row>
    <row r="9" spans="1:17" s="11" customFormat="1" ht="63" customHeight="1">
      <c r="A9" s="260"/>
      <c r="B9" s="65" t="s">
        <v>9</v>
      </c>
      <c r="C9" s="65" t="s">
        <v>32</v>
      </c>
      <c r="D9" s="120" t="s">
        <v>40</v>
      </c>
      <c r="E9" s="98"/>
      <c r="F9" s="73"/>
      <c r="G9" s="73"/>
      <c r="H9" s="13">
        <v>4</v>
      </c>
      <c r="I9" s="99"/>
      <c r="J9" s="214">
        <v>4</v>
      </c>
      <c r="K9" s="99"/>
      <c r="L9" s="214">
        <v>4</v>
      </c>
      <c r="M9" s="210"/>
      <c r="N9" s="141">
        <f t="shared" si="0"/>
        <v>0</v>
      </c>
      <c r="O9" s="45">
        <f t="shared" si="1"/>
        <v>0</v>
      </c>
      <c r="P9" s="45">
        <f t="shared" si="2"/>
        <v>0</v>
      </c>
      <c r="Q9" s="47">
        <f t="shared" si="3"/>
        <v>0</v>
      </c>
    </row>
    <row r="10" spans="1:17" s="11" customFormat="1" ht="63" customHeight="1">
      <c r="A10" s="260"/>
      <c r="B10" s="65" t="s">
        <v>10</v>
      </c>
      <c r="C10" s="65" t="s">
        <v>32</v>
      </c>
      <c r="D10" s="120" t="s">
        <v>40</v>
      </c>
      <c r="E10" s="98"/>
      <c r="F10" s="73"/>
      <c r="G10" s="73"/>
      <c r="H10" s="13">
        <v>4</v>
      </c>
      <c r="I10" s="99"/>
      <c r="J10" s="214">
        <v>4</v>
      </c>
      <c r="K10" s="99"/>
      <c r="L10" s="214">
        <v>4</v>
      </c>
      <c r="M10" s="210"/>
      <c r="N10" s="141">
        <f t="shared" si="0"/>
        <v>0</v>
      </c>
      <c r="O10" s="45">
        <f t="shared" si="1"/>
        <v>0</v>
      </c>
      <c r="P10" s="45">
        <f t="shared" si="2"/>
        <v>0</v>
      </c>
      <c r="Q10" s="47">
        <f t="shared" si="3"/>
        <v>0</v>
      </c>
    </row>
    <row r="11" spans="1:17" s="11" customFormat="1" ht="63" customHeight="1">
      <c r="A11" s="260"/>
      <c r="B11" s="65" t="s">
        <v>8</v>
      </c>
      <c r="C11" s="65" t="s">
        <v>33</v>
      </c>
      <c r="D11" s="120" t="s">
        <v>35</v>
      </c>
      <c r="E11" s="98"/>
      <c r="F11" s="73"/>
      <c r="G11" s="73"/>
      <c r="H11" s="13">
        <v>8</v>
      </c>
      <c r="I11" s="99"/>
      <c r="J11" s="214">
        <v>8</v>
      </c>
      <c r="K11" s="99"/>
      <c r="L11" s="214">
        <v>8</v>
      </c>
      <c r="M11" s="210"/>
      <c r="N11" s="141">
        <f t="shared" si="0"/>
        <v>0</v>
      </c>
      <c r="O11" s="45">
        <f t="shared" si="1"/>
        <v>0</v>
      </c>
      <c r="P11" s="45">
        <f t="shared" si="2"/>
        <v>0</v>
      </c>
      <c r="Q11" s="47">
        <f t="shared" si="3"/>
        <v>0</v>
      </c>
    </row>
    <row r="12" spans="1:17" s="11" customFormat="1" ht="63" customHeight="1">
      <c r="A12" s="260"/>
      <c r="B12" s="65" t="s">
        <v>9</v>
      </c>
      <c r="C12" s="65" t="s">
        <v>33</v>
      </c>
      <c r="D12" s="120" t="s">
        <v>35</v>
      </c>
      <c r="E12" s="98"/>
      <c r="F12" s="73"/>
      <c r="G12" s="73"/>
      <c r="H12" s="13">
        <v>8</v>
      </c>
      <c r="I12" s="99"/>
      <c r="J12" s="214">
        <v>8</v>
      </c>
      <c r="K12" s="99"/>
      <c r="L12" s="214">
        <v>8</v>
      </c>
      <c r="M12" s="210"/>
      <c r="N12" s="141">
        <f t="shared" si="0"/>
        <v>0</v>
      </c>
      <c r="O12" s="45">
        <f t="shared" si="1"/>
        <v>0</v>
      </c>
      <c r="P12" s="45">
        <f t="shared" si="2"/>
        <v>0</v>
      </c>
      <c r="Q12" s="47">
        <f t="shared" si="3"/>
        <v>0</v>
      </c>
    </row>
    <row r="13" spans="1:17" s="11" customFormat="1" ht="63" customHeight="1">
      <c r="A13" s="261"/>
      <c r="B13" s="65" t="s">
        <v>10</v>
      </c>
      <c r="C13" s="65" t="s">
        <v>33</v>
      </c>
      <c r="D13" s="120" t="s">
        <v>35</v>
      </c>
      <c r="E13" s="98"/>
      <c r="F13" s="73"/>
      <c r="G13" s="73"/>
      <c r="H13" s="13">
        <v>8</v>
      </c>
      <c r="I13" s="99"/>
      <c r="J13" s="214">
        <v>8</v>
      </c>
      <c r="K13" s="99"/>
      <c r="L13" s="214">
        <v>8</v>
      </c>
      <c r="M13" s="210"/>
      <c r="N13" s="141">
        <f t="shared" si="0"/>
        <v>0</v>
      </c>
      <c r="O13" s="45">
        <f t="shared" si="1"/>
        <v>0</v>
      </c>
      <c r="P13" s="45">
        <f t="shared" si="2"/>
        <v>0</v>
      </c>
      <c r="Q13" s="47">
        <f t="shared" si="3"/>
        <v>0</v>
      </c>
    </row>
    <row r="14" spans="1:17" s="11" customFormat="1" ht="63" customHeight="1">
      <c r="A14" s="258" t="s">
        <v>20</v>
      </c>
      <c r="B14" s="65" t="s">
        <v>0</v>
      </c>
      <c r="C14" s="65" t="s">
        <v>34</v>
      </c>
      <c r="D14" s="120" t="s">
        <v>35</v>
      </c>
      <c r="E14" s="98"/>
      <c r="F14" s="73"/>
      <c r="G14" s="73"/>
      <c r="H14" s="13">
        <v>8</v>
      </c>
      <c r="I14" s="99"/>
      <c r="J14" s="214">
        <v>8</v>
      </c>
      <c r="K14" s="99"/>
      <c r="L14" s="214">
        <v>8</v>
      </c>
      <c r="M14" s="210"/>
      <c r="N14" s="141">
        <f t="shared" si="0"/>
        <v>0</v>
      </c>
      <c r="O14" s="45">
        <f t="shared" si="1"/>
        <v>0</v>
      </c>
      <c r="P14" s="45">
        <f t="shared" si="2"/>
        <v>0</v>
      </c>
      <c r="Q14" s="47">
        <f t="shared" si="3"/>
        <v>0</v>
      </c>
    </row>
    <row r="15" spans="1:17" s="11" customFormat="1" ht="63" customHeight="1">
      <c r="A15" s="258"/>
      <c r="B15" s="65" t="s">
        <v>15</v>
      </c>
      <c r="C15" s="65" t="s">
        <v>34</v>
      </c>
      <c r="D15" s="120" t="s">
        <v>35</v>
      </c>
      <c r="E15" s="98"/>
      <c r="F15" s="73"/>
      <c r="G15" s="73"/>
      <c r="H15" s="13">
        <v>8</v>
      </c>
      <c r="I15" s="99"/>
      <c r="J15" s="214">
        <v>8</v>
      </c>
      <c r="K15" s="99"/>
      <c r="L15" s="214">
        <v>8</v>
      </c>
      <c r="M15" s="210"/>
      <c r="N15" s="141">
        <f t="shared" si="0"/>
        <v>0</v>
      </c>
      <c r="O15" s="45">
        <f t="shared" si="1"/>
        <v>0</v>
      </c>
      <c r="P15" s="45">
        <f t="shared" si="2"/>
        <v>0</v>
      </c>
      <c r="Q15" s="47">
        <f t="shared" si="3"/>
        <v>0</v>
      </c>
    </row>
    <row r="16" spans="1:17" s="11" customFormat="1" ht="63" customHeight="1">
      <c r="A16" s="66" t="s">
        <v>19</v>
      </c>
      <c r="B16" s="65" t="s">
        <v>16</v>
      </c>
      <c r="C16" s="65" t="s">
        <v>36</v>
      </c>
      <c r="D16" s="120" t="s">
        <v>42</v>
      </c>
      <c r="E16" s="100"/>
      <c r="F16" s="73"/>
      <c r="G16" s="74"/>
      <c r="H16" s="13">
        <v>0</v>
      </c>
      <c r="I16" s="99"/>
      <c r="J16" s="214">
        <v>0</v>
      </c>
      <c r="K16" s="99"/>
      <c r="L16" s="214">
        <v>0</v>
      </c>
      <c r="M16" s="210"/>
      <c r="N16" s="141">
        <f>E16</f>
        <v>0</v>
      </c>
      <c r="O16" s="45">
        <f>F16</f>
        <v>0</v>
      </c>
      <c r="P16" s="45">
        <f>G16</f>
        <v>0</v>
      </c>
      <c r="Q16" s="47">
        <f t="shared" si="3"/>
        <v>0</v>
      </c>
    </row>
    <row r="17" spans="1:17" s="11" customFormat="1" ht="63" customHeight="1">
      <c r="A17" s="66" t="s">
        <v>21</v>
      </c>
      <c r="B17" s="65" t="s">
        <v>11</v>
      </c>
      <c r="C17" s="65" t="s">
        <v>4</v>
      </c>
      <c r="D17" s="120" t="s">
        <v>35</v>
      </c>
      <c r="E17" s="100"/>
      <c r="F17" s="73"/>
      <c r="G17" s="74"/>
      <c r="H17" s="13">
        <v>8</v>
      </c>
      <c r="I17" s="99"/>
      <c r="J17" s="214">
        <v>8</v>
      </c>
      <c r="K17" s="99"/>
      <c r="L17" s="214">
        <v>8</v>
      </c>
      <c r="M17" s="210"/>
      <c r="N17" s="141">
        <f>E17*H17*I17</f>
        <v>0</v>
      </c>
      <c r="O17" s="45">
        <f>F17*J17*K17</f>
        <v>0</v>
      </c>
      <c r="P17" s="45">
        <f>G17*L17*M17</f>
        <v>0</v>
      </c>
      <c r="Q17" s="47">
        <f t="shared" si="3"/>
        <v>0</v>
      </c>
    </row>
    <row r="18" spans="1:17" s="11" customFormat="1" ht="80.25" customHeight="1" thickBot="1">
      <c r="A18" s="18" t="s">
        <v>85</v>
      </c>
      <c r="B18" s="19" t="s">
        <v>23</v>
      </c>
      <c r="C18" s="19" t="s">
        <v>29</v>
      </c>
      <c r="D18" s="121" t="s">
        <v>86</v>
      </c>
      <c r="E18" s="101"/>
      <c r="F18" s="102"/>
      <c r="G18" s="103"/>
      <c r="H18" s="14">
        <v>0</v>
      </c>
      <c r="I18" s="201"/>
      <c r="J18" s="220"/>
      <c r="K18" s="201"/>
      <c r="L18" s="220"/>
      <c r="M18" s="211"/>
      <c r="N18" s="142">
        <f>E18</f>
        <v>0</v>
      </c>
      <c r="O18" s="48">
        <f>F18</f>
        <v>0</v>
      </c>
      <c r="P18" s="48">
        <f>G18</f>
        <v>0</v>
      </c>
      <c r="Q18" s="49">
        <f t="shared" si="3"/>
        <v>0</v>
      </c>
    </row>
    <row r="19" spans="1:17" s="43" customFormat="1" ht="19.5" customHeight="1" thickBot="1">
      <c r="A19" s="122" t="s">
        <v>59</v>
      </c>
      <c r="B19" s="123"/>
      <c r="C19" s="123"/>
      <c r="D19" s="124"/>
      <c r="E19" s="162"/>
      <c r="F19" s="163"/>
      <c r="G19" s="164"/>
      <c r="H19" s="132"/>
      <c r="I19" s="133"/>
      <c r="J19" s="221"/>
      <c r="K19" s="133"/>
      <c r="L19" s="221"/>
      <c r="M19" s="134"/>
      <c r="N19" s="146">
        <f>SUM(N20:N30)</f>
        <v>0</v>
      </c>
      <c r="O19" s="147">
        <f>SUM(O20:O30)</f>
        <v>0</v>
      </c>
      <c r="P19" s="147">
        <f>SUM(P20:P30)</f>
        <v>0</v>
      </c>
      <c r="Q19" s="148">
        <f>SUM(Q20:Q30)</f>
        <v>0</v>
      </c>
    </row>
    <row r="20" spans="1:17" s="11" customFormat="1" ht="62.25" customHeight="1">
      <c r="A20" s="262" t="s">
        <v>18</v>
      </c>
      <c r="B20" s="65" t="s">
        <v>8</v>
      </c>
      <c r="C20" s="65" t="s">
        <v>32</v>
      </c>
      <c r="D20" s="120" t="s">
        <v>40</v>
      </c>
      <c r="E20" s="158"/>
      <c r="F20" s="159"/>
      <c r="G20" s="159"/>
      <c r="H20" s="128">
        <v>4</v>
      </c>
      <c r="I20" s="160"/>
      <c r="J20" s="214">
        <v>4</v>
      </c>
      <c r="K20" s="160"/>
      <c r="L20" s="214">
        <v>4</v>
      </c>
      <c r="M20" s="161"/>
      <c r="N20" s="143">
        <f t="shared" ref="N20:N27" si="4">E20*H20*I20</f>
        <v>0</v>
      </c>
      <c r="O20" s="144">
        <f t="shared" ref="O20:O27" si="5">F20*J20*K20</f>
        <v>0</v>
      </c>
      <c r="P20" s="144">
        <f t="shared" ref="P20:P27" si="6">G20*L20*M20</f>
        <v>0</v>
      </c>
      <c r="Q20" s="145">
        <f t="shared" ref="Q20:Q30" si="7">SUM(N20:P20)</f>
        <v>0</v>
      </c>
    </row>
    <row r="21" spans="1:17" s="11" customFormat="1" ht="62.25" customHeight="1">
      <c r="A21" s="260"/>
      <c r="B21" s="65" t="s">
        <v>9</v>
      </c>
      <c r="C21" s="65" t="s">
        <v>32</v>
      </c>
      <c r="D21" s="120" t="s">
        <v>40</v>
      </c>
      <c r="E21" s="98"/>
      <c r="F21" s="73"/>
      <c r="G21" s="73"/>
      <c r="H21" s="13">
        <v>4</v>
      </c>
      <c r="I21" s="99"/>
      <c r="J21" s="214">
        <v>4</v>
      </c>
      <c r="K21" s="99"/>
      <c r="L21" s="214">
        <v>4</v>
      </c>
      <c r="M21" s="157"/>
      <c r="N21" s="125">
        <f t="shared" si="4"/>
        <v>0</v>
      </c>
      <c r="O21" s="45">
        <f t="shared" si="5"/>
        <v>0</v>
      </c>
      <c r="P21" s="45">
        <f t="shared" si="6"/>
        <v>0</v>
      </c>
      <c r="Q21" s="47">
        <f t="shared" si="7"/>
        <v>0</v>
      </c>
    </row>
    <row r="22" spans="1:17" s="11" customFormat="1" ht="62.25" customHeight="1">
      <c r="A22" s="260"/>
      <c r="B22" s="65" t="s">
        <v>10</v>
      </c>
      <c r="C22" s="65" t="s">
        <v>32</v>
      </c>
      <c r="D22" s="120" t="s">
        <v>40</v>
      </c>
      <c r="E22" s="98"/>
      <c r="F22" s="73"/>
      <c r="G22" s="73"/>
      <c r="H22" s="13">
        <v>4</v>
      </c>
      <c r="I22" s="99"/>
      <c r="J22" s="214">
        <v>4</v>
      </c>
      <c r="K22" s="99"/>
      <c r="L22" s="214">
        <v>4</v>
      </c>
      <c r="M22" s="157"/>
      <c r="N22" s="125">
        <f t="shared" si="4"/>
        <v>0</v>
      </c>
      <c r="O22" s="45">
        <f t="shared" si="5"/>
        <v>0</v>
      </c>
      <c r="P22" s="45">
        <f t="shared" si="6"/>
        <v>0</v>
      </c>
      <c r="Q22" s="47">
        <f t="shared" si="7"/>
        <v>0</v>
      </c>
    </row>
    <row r="23" spans="1:17" s="11" customFormat="1" ht="62.25" customHeight="1">
      <c r="A23" s="260"/>
      <c r="B23" s="65" t="s">
        <v>8</v>
      </c>
      <c r="C23" s="65" t="s">
        <v>33</v>
      </c>
      <c r="D23" s="120" t="s">
        <v>35</v>
      </c>
      <c r="E23" s="98"/>
      <c r="F23" s="73"/>
      <c r="G23" s="73"/>
      <c r="H23" s="13">
        <v>8</v>
      </c>
      <c r="I23" s="99"/>
      <c r="J23" s="214">
        <v>8</v>
      </c>
      <c r="K23" s="99"/>
      <c r="L23" s="214">
        <v>8</v>
      </c>
      <c r="M23" s="157"/>
      <c r="N23" s="125">
        <f t="shared" si="4"/>
        <v>0</v>
      </c>
      <c r="O23" s="45">
        <f t="shared" si="5"/>
        <v>0</v>
      </c>
      <c r="P23" s="45">
        <f t="shared" si="6"/>
        <v>0</v>
      </c>
      <c r="Q23" s="47">
        <f t="shared" si="7"/>
        <v>0</v>
      </c>
    </row>
    <row r="24" spans="1:17" s="11" customFormat="1" ht="62.25" customHeight="1">
      <c r="A24" s="260"/>
      <c r="B24" s="65" t="s">
        <v>9</v>
      </c>
      <c r="C24" s="65" t="s">
        <v>33</v>
      </c>
      <c r="D24" s="120" t="s">
        <v>35</v>
      </c>
      <c r="E24" s="98"/>
      <c r="F24" s="73"/>
      <c r="G24" s="73"/>
      <c r="H24" s="13">
        <v>8</v>
      </c>
      <c r="I24" s="99"/>
      <c r="J24" s="214">
        <v>8</v>
      </c>
      <c r="K24" s="99"/>
      <c r="L24" s="214">
        <v>8</v>
      </c>
      <c r="M24" s="157"/>
      <c r="N24" s="125">
        <f t="shared" si="4"/>
        <v>0</v>
      </c>
      <c r="O24" s="45">
        <f t="shared" si="5"/>
        <v>0</v>
      </c>
      <c r="P24" s="45">
        <f t="shared" si="6"/>
        <v>0</v>
      </c>
      <c r="Q24" s="47">
        <f t="shared" si="7"/>
        <v>0</v>
      </c>
    </row>
    <row r="25" spans="1:17" s="11" customFormat="1" ht="62.25" customHeight="1">
      <c r="A25" s="261"/>
      <c r="B25" s="65" t="s">
        <v>10</v>
      </c>
      <c r="C25" s="65" t="s">
        <v>33</v>
      </c>
      <c r="D25" s="120" t="s">
        <v>35</v>
      </c>
      <c r="E25" s="98"/>
      <c r="F25" s="73"/>
      <c r="G25" s="73"/>
      <c r="H25" s="13">
        <v>8</v>
      </c>
      <c r="I25" s="99"/>
      <c r="J25" s="214">
        <v>8</v>
      </c>
      <c r="K25" s="99"/>
      <c r="L25" s="214">
        <v>8</v>
      </c>
      <c r="M25" s="157"/>
      <c r="N25" s="125">
        <f t="shared" si="4"/>
        <v>0</v>
      </c>
      <c r="O25" s="45">
        <f t="shared" si="5"/>
        <v>0</v>
      </c>
      <c r="P25" s="45">
        <f t="shared" si="6"/>
        <v>0</v>
      </c>
      <c r="Q25" s="47">
        <f t="shared" si="7"/>
        <v>0</v>
      </c>
    </row>
    <row r="26" spans="1:17" s="11" customFormat="1" ht="62.25" customHeight="1">
      <c r="A26" s="258" t="s">
        <v>20</v>
      </c>
      <c r="B26" s="65" t="s">
        <v>0</v>
      </c>
      <c r="C26" s="65" t="s">
        <v>34</v>
      </c>
      <c r="D26" s="120" t="s">
        <v>35</v>
      </c>
      <c r="E26" s="98"/>
      <c r="F26" s="73"/>
      <c r="G26" s="73"/>
      <c r="H26" s="13">
        <v>8</v>
      </c>
      <c r="I26" s="99"/>
      <c r="J26" s="214">
        <v>8</v>
      </c>
      <c r="K26" s="99"/>
      <c r="L26" s="214">
        <v>8</v>
      </c>
      <c r="M26" s="157"/>
      <c r="N26" s="125">
        <f t="shared" si="4"/>
        <v>0</v>
      </c>
      <c r="O26" s="45">
        <f t="shared" si="5"/>
        <v>0</v>
      </c>
      <c r="P26" s="45">
        <f t="shared" si="6"/>
        <v>0</v>
      </c>
      <c r="Q26" s="47">
        <f t="shared" si="7"/>
        <v>0</v>
      </c>
    </row>
    <row r="27" spans="1:17" s="11" customFormat="1" ht="62.25" customHeight="1">
      <c r="A27" s="258"/>
      <c r="B27" s="65" t="s">
        <v>15</v>
      </c>
      <c r="C27" s="65" t="s">
        <v>34</v>
      </c>
      <c r="D27" s="120" t="s">
        <v>35</v>
      </c>
      <c r="E27" s="98"/>
      <c r="F27" s="73"/>
      <c r="G27" s="73"/>
      <c r="H27" s="13">
        <v>8</v>
      </c>
      <c r="I27" s="99"/>
      <c r="J27" s="214">
        <v>8</v>
      </c>
      <c r="K27" s="99"/>
      <c r="L27" s="214">
        <v>8</v>
      </c>
      <c r="M27" s="157"/>
      <c r="N27" s="125">
        <f t="shared" si="4"/>
        <v>0</v>
      </c>
      <c r="O27" s="45">
        <f t="shared" si="5"/>
        <v>0</v>
      </c>
      <c r="P27" s="45">
        <f t="shared" si="6"/>
        <v>0</v>
      </c>
      <c r="Q27" s="47">
        <f t="shared" si="7"/>
        <v>0</v>
      </c>
    </row>
    <row r="28" spans="1:17" s="11" customFormat="1" ht="62.25" customHeight="1">
      <c r="A28" s="66" t="s">
        <v>19</v>
      </c>
      <c r="B28" s="65" t="s">
        <v>16</v>
      </c>
      <c r="C28" s="65" t="s">
        <v>36</v>
      </c>
      <c r="D28" s="120" t="s">
        <v>42</v>
      </c>
      <c r="E28" s="100"/>
      <c r="F28" s="73"/>
      <c r="G28" s="74"/>
      <c r="H28" s="13">
        <v>0</v>
      </c>
      <c r="I28" s="99"/>
      <c r="J28" s="214">
        <v>0</v>
      </c>
      <c r="K28" s="99"/>
      <c r="L28" s="214">
        <v>0</v>
      </c>
      <c r="M28" s="157"/>
      <c r="N28" s="125">
        <f>E28</f>
        <v>0</v>
      </c>
      <c r="O28" s="45">
        <f>F28</f>
        <v>0</v>
      </c>
      <c r="P28" s="45">
        <f>G28</f>
        <v>0</v>
      </c>
      <c r="Q28" s="47">
        <f t="shared" si="7"/>
        <v>0</v>
      </c>
    </row>
    <row r="29" spans="1:17" s="11" customFormat="1" ht="62.25" customHeight="1">
      <c r="A29" s="66" t="s">
        <v>21</v>
      </c>
      <c r="B29" s="65" t="s">
        <v>11</v>
      </c>
      <c r="C29" s="65" t="s">
        <v>4</v>
      </c>
      <c r="D29" s="120" t="s">
        <v>35</v>
      </c>
      <c r="E29" s="100"/>
      <c r="F29" s="73"/>
      <c r="G29" s="74"/>
      <c r="H29" s="13">
        <v>8</v>
      </c>
      <c r="I29" s="99"/>
      <c r="J29" s="214">
        <v>8</v>
      </c>
      <c r="K29" s="99"/>
      <c r="L29" s="214">
        <v>8</v>
      </c>
      <c r="M29" s="157"/>
      <c r="N29" s="125">
        <f>E29*H29*I29</f>
        <v>0</v>
      </c>
      <c r="O29" s="45">
        <f>F29*J29*K29</f>
        <v>0</v>
      </c>
      <c r="P29" s="45">
        <f>G29*L29*M29</f>
        <v>0</v>
      </c>
      <c r="Q29" s="47">
        <f t="shared" si="7"/>
        <v>0</v>
      </c>
    </row>
    <row r="30" spans="1:17" s="11" customFormat="1" ht="79.5" customHeight="1" thickBot="1">
      <c r="A30" s="18" t="s">
        <v>85</v>
      </c>
      <c r="B30" s="19" t="s">
        <v>23</v>
      </c>
      <c r="C30" s="19" t="s">
        <v>29</v>
      </c>
      <c r="D30" s="121" t="s">
        <v>86</v>
      </c>
      <c r="E30" s="101"/>
      <c r="F30" s="102"/>
      <c r="G30" s="103"/>
      <c r="H30" s="14">
        <v>0</v>
      </c>
      <c r="I30" s="201"/>
      <c r="J30" s="220"/>
      <c r="K30" s="201"/>
      <c r="L30" s="220"/>
      <c r="M30" s="202"/>
      <c r="N30" s="126">
        <f>E30</f>
        <v>0</v>
      </c>
      <c r="O30" s="48">
        <f>F30</f>
        <v>0</v>
      </c>
      <c r="P30" s="48">
        <f>G30</f>
        <v>0</v>
      </c>
      <c r="Q30" s="49">
        <f t="shared" si="7"/>
        <v>0</v>
      </c>
    </row>
    <row r="31" spans="1:17" s="43" customFormat="1" ht="19.5" customHeight="1" thickBot="1">
      <c r="A31" s="122" t="s">
        <v>58</v>
      </c>
      <c r="B31" s="123"/>
      <c r="C31" s="123"/>
      <c r="D31" s="124"/>
      <c r="E31" s="162"/>
      <c r="F31" s="163"/>
      <c r="G31" s="164"/>
      <c r="H31" s="132"/>
      <c r="I31" s="133"/>
      <c r="J31" s="221"/>
      <c r="K31" s="135"/>
      <c r="L31" s="222"/>
      <c r="M31" s="130"/>
      <c r="N31" s="146">
        <f>SUM(N32:N42)</f>
        <v>0</v>
      </c>
      <c r="O31" s="147">
        <f>SUM(O32:O42)</f>
        <v>0</v>
      </c>
      <c r="P31" s="147">
        <f>SUM(P32:P42)</f>
        <v>0</v>
      </c>
      <c r="Q31" s="148">
        <f>SUM(Q32:Q42)</f>
        <v>0</v>
      </c>
    </row>
    <row r="32" spans="1:17" s="11" customFormat="1" ht="63" customHeight="1">
      <c r="A32" s="262" t="s">
        <v>18</v>
      </c>
      <c r="B32" s="65" t="s">
        <v>8</v>
      </c>
      <c r="C32" s="65" t="s">
        <v>32</v>
      </c>
      <c r="D32" s="16" t="s">
        <v>40</v>
      </c>
      <c r="E32" s="195"/>
      <c r="F32" s="196"/>
      <c r="G32" s="196"/>
      <c r="H32" s="136">
        <v>4</v>
      </c>
      <c r="I32" s="212"/>
      <c r="J32" s="214">
        <v>4</v>
      </c>
      <c r="K32" s="212"/>
      <c r="L32" s="214">
        <v>4</v>
      </c>
      <c r="M32" s="213"/>
      <c r="N32" s="149">
        <f t="shared" ref="N32:N39" si="8">E32*H32*I32</f>
        <v>0</v>
      </c>
      <c r="O32" s="150">
        <f t="shared" ref="O32:O39" si="9">F32*J32*K32</f>
        <v>0</v>
      </c>
      <c r="P32" s="150">
        <f t="shared" ref="P32:P39" si="10">G32*L32*M32</f>
        <v>0</v>
      </c>
      <c r="Q32" s="151">
        <f t="shared" ref="Q32:Q42" si="11">SUM(N32:P32)</f>
        <v>0</v>
      </c>
    </row>
    <row r="33" spans="1:17" s="11" customFormat="1" ht="63" customHeight="1">
      <c r="A33" s="260"/>
      <c r="B33" s="65" t="s">
        <v>9</v>
      </c>
      <c r="C33" s="65" t="s">
        <v>32</v>
      </c>
      <c r="D33" s="16" t="s">
        <v>40</v>
      </c>
      <c r="E33" s="98"/>
      <c r="F33" s="73"/>
      <c r="G33" s="73"/>
      <c r="H33" s="13">
        <v>4</v>
      </c>
      <c r="I33" s="99"/>
      <c r="J33" s="214">
        <v>4</v>
      </c>
      <c r="K33" s="99"/>
      <c r="L33" s="214">
        <v>4</v>
      </c>
      <c r="M33" s="157"/>
      <c r="N33" s="141">
        <f t="shared" si="8"/>
        <v>0</v>
      </c>
      <c r="O33" s="45">
        <f t="shared" si="9"/>
        <v>0</v>
      </c>
      <c r="P33" s="45">
        <f t="shared" si="10"/>
        <v>0</v>
      </c>
      <c r="Q33" s="47">
        <f t="shared" si="11"/>
        <v>0</v>
      </c>
    </row>
    <row r="34" spans="1:17" s="11" customFormat="1" ht="63" customHeight="1">
      <c r="A34" s="260"/>
      <c r="B34" s="65" t="s">
        <v>10</v>
      </c>
      <c r="C34" s="65" t="s">
        <v>32</v>
      </c>
      <c r="D34" s="16" t="s">
        <v>40</v>
      </c>
      <c r="E34" s="98"/>
      <c r="F34" s="73"/>
      <c r="G34" s="73"/>
      <c r="H34" s="13">
        <v>4</v>
      </c>
      <c r="I34" s="99"/>
      <c r="J34" s="214">
        <v>4</v>
      </c>
      <c r="K34" s="99"/>
      <c r="L34" s="214">
        <v>4</v>
      </c>
      <c r="M34" s="157"/>
      <c r="N34" s="141">
        <f t="shared" si="8"/>
        <v>0</v>
      </c>
      <c r="O34" s="45">
        <f t="shared" si="9"/>
        <v>0</v>
      </c>
      <c r="P34" s="45">
        <f t="shared" si="10"/>
        <v>0</v>
      </c>
      <c r="Q34" s="47">
        <f t="shared" si="11"/>
        <v>0</v>
      </c>
    </row>
    <row r="35" spans="1:17" s="11" customFormat="1" ht="63" customHeight="1">
      <c r="A35" s="260"/>
      <c r="B35" s="65" t="s">
        <v>8</v>
      </c>
      <c r="C35" s="65" t="s">
        <v>33</v>
      </c>
      <c r="D35" s="16" t="s">
        <v>35</v>
      </c>
      <c r="E35" s="98"/>
      <c r="F35" s="73"/>
      <c r="G35" s="73"/>
      <c r="H35" s="13">
        <v>8</v>
      </c>
      <c r="I35" s="99"/>
      <c r="J35" s="214">
        <v>8</v>
      </c>
      <c r="K35" s="99"/>
      <c r="L35" s="214">
        <v>8</v>
      </c>
      <c r="M35" s="157"/>
      <c r="N35" s="141">
        <f t="shared" si="8"/>
        <v>0</v>
      </c>
      <c r="O35" s="45">
        <f t="shared" si="9"/>
        <v>0</v>
      </c>
      <c r="P35" s="45">
        <f t="shared" si="10"/>
        <v>0</v>
      </c>
      <c r="Q35" s="47">
        <f t="shared" si="11"/>
        <v>0</v>
      </c>
    </row>
    <row r="36" spans="1:17" s="11" customFormat="1" ht="63" customHeight="1">
      <c r="A36" s="260"/>
      <c r="B36" s="65" t="s">
        <v>9</v>
      </c>
      <c r="C36" s="65" t="s">
        <v>33</v>
      </c>
      <c r="D36" s="16" t="s">
        <v>35</v>
      </c>
      <c r="E36" s="98"/>
      <c r="F36" s="73"/>
      <c r="G36" s="73"/>
      <c r="H36" s="13">
        <v>8</v>
      </c>
      <c r="I36" s="99"/>
      <c r="J36" s="214">
        <v>8</v>
      </c>
      <c r="K36" s="99"/>
      <c r="L36" s="214">
        <v>8</v>
      </c>
      <c r="M36" s="157"/>
      <c r="N36" s="141">
        <f t="shared" si="8"/>
        <v>0</v>
      </c>
      <c r="O36" s="45">
        <f t="shared" si="9"/>
        <v>0</v>
      </c>
      <c r="P36" s="45">
        <f t="shared" si="10"/>
        <v>0</v>
      </c>
      <c r="Q36" s="47">
        <f t="shared" si="11"/>
        <v>0</v>
      </c>
    </row>
    <row r="37" spans="1:17" s="11" customFormat="1" ht="63" customHeight="1">
      <c r="A37" s="261"/>
      <c r="B37" s="65" t="s">
        <v>10</v>
      </c>
      <c r="C37" s="65" t="s">
        <v>33</v>
      </c>
      <c r="D37" s="16" t="s">
        <v>35</v>
      </c>
      <c r="E37" s="98"/>
      <c r="F37" s="73"/>
      <c r="G37" s="73"/>
      <c r="H37" s="13">
        <v>8</v>
      </c>
      <c r="I37" s="99"/>
      <c r="J37" s="214">
        <v>8</v>
      </c>
      <c r="K37" s="99"/>
      <c r="L37" s="214">
        <v>8</v>
      </c>
      <c r="M37" s="157"/>
      <c r="N37" s="141">
        <f t="shared" si="8"/>
        <v>0</v>
      </c>
      <c r="O37" s="45">
        <f t="shared" si="9"/>
        <v>0</v>
      </c>
      <c r="P37" s="45">
        <f t="shared" si="10"/>
        <v>0</v>
      </c>
      <c r="Q37" s="47">
        <f t="shared" si="11"/>
        <v>0</v>
      </c>
    </row>
    <row r="38" spans="1:17" s="11" customFormat="1" ht="63" customHeight="1">
      <c r="A38" s="258" t="s">
        <v>20</v>
      </c>
      <c r="B38" s="65" t="s">
        <v>0</v>
      </c>
      <c r="C38" s="65" t="s">
        <v>34</v>
      </c>
      <c r="D38" s="16" t="s">
        <v>35</v>
      </c>
      <c r="E38" s="98"/>
      <c r="F38" s="73"/>
      <c r="G38" s="73"/>
      <c r="H38" s="13">
        <v>8</v>
      </c>
      <c r="I38" s="99"/>
      <c r="J38" s="214">
        <v>8</v>
      </c>
      <c r="K38" s="99"/>
      <c r="L38" s="214">
        <v>8</v>
      </c>
      <c r="M38" s="157"/>
      <c r="N38" s="141">
        <f t="shared" si="8"/>
        <v>0</v>
      </c>
      <c r="O38" s="45">
        <f t="shared" si="9"/>
        <v>0</v>
      </c>
      <c r="P38" s="45">
        <f t="shared" si="10"/>
        <v>0</v>
      </c>
      <c r="Q38" s="47">
        <f t="shared" si="11"/>
        <v>0</v>
      </c>
    </row>
    <row r="39" spans="1:17" s="11" customFormat="1" ht="63" customHeight="1">
      <c r="A39" s="258"/>
      <c r="B39" s="65" t="s">
        <v>15</v>
      </c>
      <c r="C39" s="65" t="s">
        <v>34</v>
      </c>
      <c r="D39" s="16" t="s">
        <v>35</v>
      </c>
      <c r="E39" s="98"/>
      <c r="F39" s="73"/>
      <c r="G39" s="73"/>
      <c r="H39" s="13">
        <v>8</v>
      </c>
      <c r="I39" s="99"/>
      <c r="J39" s="214">
        <v>8</v>
      </c>
      <c r="K39" s="99"/>
      <c r="L39" s="214">
        <v>8</v>
      </c>
      <c r="M39" s="157"/>
      <c r="N39" s="141">
        <f t="shared" si="8"/>
        <v>0</v>
      </c>
      <c r="O39" s="45">
        <f t="shared" si="9"/>
        <v>0</v>
      </c>
      <c r="P39" s="45">
        <f t="shared" si="10"/>
        <v>0</v>
      </c>
      <c r="Q39" s="47">
        <f t="shared" si="11"/>
        <v>0</v>
      </c>
    </row>
    <row r="40" spans="1:17" s="11" customFormat="1" ht="63" customHeight="1">
      <c r="A40" s="66" t="s">
        <v>19</v>
      </c>
      <c r="B40" s="65" t="s">
        <v>16</v>
      </c>
      <c r="C40" s="65" t="s">
        <v>36</v>
      </c>
      <c r="D40" s="16" t="s">
        <v>42</v>
      </c>
      <c r="E40" s="100"/>
      <c r="F40" s="73"/>
      <c r="G40" s="74"/>
      <c r="H40" s="13">
        <v>0</v>
      </c>
      <c r="I40" s="99"/>
      <c r="J40" s="214">
        <v>0</v>
      </c>
      <c r="K40" s="99"/>
      <c r="L40" s="214">
        <v>0</v>
      </c>
      <c r="M40" s="157"/>
      <c r="N40" s="141">
        <f>E40</f>
        <v>0</v>
      </c>
      <c r="O40" s="45">
        <f>F40</f>
        <v>0</v>
      </c>
      <c r="P40" s="45">
        <f>G40</f>
        <v>0</v>
      </c>
      <c r="Q40" s="47">
        <f t="shared" si="11"/>
        <v>0</v>
      </c>
    </row>
    <row r="41" spans="1:17" s="11" customFormat="1" ht="57" customHeight="1">
      <c r="A41" s="66" t="s">
        <v>21</v>
      </c>
      <c r="B41" s="65" t="s">
        <v>11</v>
      </c>
      <c r="C41" s="65" t="s">
        <v>4</v>
      </c>
      <c r="D41" s="16" t="s">
        <v>35</v>
      </c>
      <c r="E41" s="100"/>
      <c r="F41" s="73"/>
      <c r="G41" s="74"/>
      <c r="H41" s="13">
        <v>8</v>
      </c>
      <c r="I41" s="99"/>
      <c r="J41" s="214">
        <v>8</v>
      </c>
      <c r="K41" s="99"/>
      <c r="L41" s="214">
        <v>8</v>
      </c>
      <c r="M41" s="157"/>
      <c r="N41" s="141">
        <f>E41*H41*I41</f>
        <v>0</v>
      </c>
      <c r="O41" s="45">
        <f>F41*J41*K41</f>
        <v>0</v>
      </c>
      <c r="P41" s="45">
        <f>G41*L41*M41</f>
        <v>0</v>
      </c>
      <c r="Q41" s="47">
        <f t="shared" si="11"/>
        <v>0</v>
      </c>
    </row>
    <row r="42" spans="1:17" s="11" customFormat="1" ht="80.25" customHeight="1" thickBot="1">
      <c r="A42" s="18" t="s">
        <v>85</v>
      </c>
      <c r="B42" s="19" t="s">
        <v>23</v>
      </c>
      <c r="C42" s="19" t="s">
        <v>29</v>
      </c>
      <c r="D42" s="131" t="s">
        <v>86</v>
      </c>
      <c r="E42" s="101"/>
      <c r="F42" s="102"/>
      <c r="G42" s="103"/>
      <c r="H42" s="14">
        <v>0</v>
      </c>
      <c r="I42" s="201"/>
      <c r="J42" s="201"/>
      <c r="K42" s="201"/>
      <c r="L42" s="223"/>
      <c r="M42" s="202"/>
      <c r="N42" s="142">
        <f>E42</f>
        <v>0</v>
      </c>
      <c r="O42" s="48">
        <f>F42</f>
        <v>0</v>
      </c>
      <c r="P42" s="48">
        <f>G42</f>
        <v>0</v>
      </c>
      <c r="Q42" s="49">
        <f t="shared" si="11"/>
        <v>0</v>
      </c>
    </row>
  </sheetData>
  <sheetProtection sheet="1" objects="1" scenarios="1"/>
  <mergeCells count="17">
    <mergeCell ref="A8:A13"/>
    <mergeCell ref="A3:A5"/>
    <mergeCell ref="B3:B5"/>
    <mergeCell ref="C3:C5"/>
    <mergeCell ref="A38:A39"/>
    <mergeCell ref="A14:A15"/>
    <mergeCell ref="A20:A25"/>
    <mergeCell ref="A26:A27"/>
    <mergeCell ref="A32:A37"/>
    <mergeCell ref="B1:D1"/>
    <mergeCell ref="E3:G3"/>
    <mergeCell ref="H3:M3"/>
    <mergeCell ref="N3:P3"/>
    <mergeCell ref="Q3:Q5"/>
    <mergeCell ref="H4:I4"/>
    <mergeCell ref="L4:M4"/>
    <mergeCell ref="D3:D5"/>
  </mergeCells>
  <pageMargins left="0.7" right="0.7" top="0.75" bottom="0.75" header="0.3" footer="0.3"/>
  <pageSetup paperSize="5" scale="49" pageOrder="overThenDown" orientation="landscape" verticalDpi="599" r:id="rId1"/>
  <headerFooter>
    <oddHeader>&amp;C&amp;"-,Bold"&amp;16Appendix G - Line Item Pricing Form (Optional Services)                     RFP 0911 (Periodic Assessment Program)</oddHeader>
  </headerFooter>
  <rowBreaks count="2" manualBreakCount="2">
    <brk id="18" max="16383" man="1"/>
    <brk id="30" max="16383" man="1"/>
  </rowBreaks>
  <ignoredErrors>
    <ignoredError sqref="N16:P16 N28:P28 N40:P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Summary</vt:lpstr>
      <vt:lpstr>C1 S1 End of Course Literacy </vt:lpstr>
      <vt:lpstr>C1 S1 End of Course Math</vt:lpstr>
      <vt:lpstr>C1 S1 End of Course Science</vt:lpstr>
      <vt:lpstr>C1 S1 End of Course Soc St</vt:lpstr>
      <vt:lpstr>C1 S2 Task Assessments Science</vt:lpstr>
      <vt:lpstr>C1 S2 Task Assessments Soc St</vt:lpstr>
      <vt:lpstr>'C1 S1 End of Course Literacy '!Print_Titles</vt:lpstr>
      <vt:lpstr>'C1 S1 End of Course Math'!Print_Titles</vt:lpstr>
      <vt:lpstr>'C1 S1 End of Course Science'!Print_Titles</vt:lpstr>
      <vt:lpstr>'C1 S1 End of Course Soc St'!Print_Titles</vt:lpstr>
      <vt:lpstr>'C1 S2 Task Assessments Science'!Print_Titles</vt:lpstr>
      <vt:lpstr>'C1 S2 Task Assessments Soc St'!Print_Titles</vt:lpstr>
    </vt:vector>
  </TitlesOfParts>
  <Company>NYC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Cheng</dc:creator>
  <cp:lastModifiedBy>JBanks5</cp:lastModifiedBy>
  <cp:lastPrinted>2012-03-08T17:23:11Z</cp:lastPrinted>
  <dcterms:created xsi:type="dcterms:W3CDTF">2011-07-22T19:08:20Z</dcterms:created>
  <dcterms:modified xsi:type="dcterms:W3CDTF">2012-03-20T20:10:50Z</dcterms:modified>
</cp:coreProperties>
</file>